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2060" windowHeight="9060" tabRatio="599"/>
  </bookViews>
  <sheets>
    <sheet name="2BNGY15" sheetId="1" r:id="rId1"/>
  </sheets>
  <definedNames>
    <definedName name="_xlnm._FilterDatabase" localSheetId="0" hidden="1">'2BNGY15'!$A$41:$DG$246</definedName>
    <definedName name="_xlnm.Print_Area" localSheetId="0">'2BNGY15'!$A$1:$AK$282</definedName>
  </definedNames>
  <calcPr calcId="145621"/>
</workbook>
</file>

<file path=xl/calcChain.xml><?xml version="1.0" encoding="utf-8"?>
<calcChain xmlns="http://schemas.openxmlformats.org/spreadsheetml/2006/main">
  <c r="C34" i="1" l="1"/>
  <c r="C24" i="1"/>
  <c r="C14" i="1"/>
  <c r="AI219" i="1" l="1"/>
  <c r="AG219" i="1"/>
  <c r="AF219" i="1"/>
  <c r="AE219" i="1"/>
  <c r="AC219" i="1"/>
  <c r="AB219" i="1"/>
  <c r="AA219" i="1"/>
  <c r="Y219" i="1"/>
  <c r="X219" i="1"/>
  <c r="W219" i="1"/>
  <c r="U219" i="1"/>
  <c r="T219" i="1"/>
  <c r="S219" i="1"/>
  <c r="Q219" i="1"/>
  <c r="P219" i="1"/>
  <c r="O219" i="1"/>
  <c r="C219" i="1" s="1"/>
  <c r="C33" i="1" s="1"/>
  <c r="M219" i="1"/>
  <c r="L219" i="1"/>
  <c r="AI195" i="1"/>
  <c r="AG195" i="1"/>
  <c r="AF195" i="1"/>
  <c r="AE195" i="1"/>
  <c r="AC195" i="1"/>
  <c r="AB195" i="1"/>
  <c r="AA195" i="1"/>
  <c r="Y195" i="1"/>
  <c r="X195" i="1"/>
  <c r="W195" i="1"/>
  <c r="T195" i="1"/>
  <c r="S195" i="1"/>
  <c r="Q195" i="1"/>
  <c r="P195" i="1"/>
  <c r="O195" i="1"/>
  <c r="C195" i="1" s="1"/>
  <c r="C23" i="1" s="1"/>
  <c r="M195" i="1"/>
  <c r="L195" i="1"/>
  <c r="AI168" i="1"/>
  <c r="AG168" i="1"/>
  <c r="AF168" i="1"/>
  <c r="AE168" i="1"/>
  <c r="AC168" i="1"/>
  <c r="AB168" i="1"/>
  <c r="AA168" i="1"/>
  <c r="Y168" i="1"/>
  <c r="X168" i="1"/>
  <c r="W168" i="1"/>
  <c r="U168" i="1"/>
  <c r="T168" i="1"/>
  <c r="S168" i="1"/>
  <c r="Q168" i="1"/>
  <c r="P168" i="1"/>
  <c r="O168" i="1"/>
  <c r="C168" i="1" s="1"/>
  <c r="M168" i="1"/>
  <c r="L168" i="1"/>
  <c r="AI140" i="1"/>
  <c r="AG140" i="1"/>
  <c r="AF140" i="1"/>
  <c r="AE140" i="1"/>
  <c r="AC140" i="1"/>
  <c r="AB140" i="1"/>
  <c r="AA140" i="1"/>
  <c r="Y140" i="1"/>
  <c r="X140" i="1"/>
  <c r="W140" i="1"/>
  <c r="U140" i="1"/>
  <c r="T140" i="1"/>
  <c r="S140" i="1"/>
  <c r="Q140" i="1"/>
  <c r="P140" i="1"/>
  <c r="O140" i="1"/>
  <c r="C140" i="1" s="1"/>
  <c r="M140" i="1"/>
  <c r="L140" i="1"/>
  <c r="S108" i="1"/>
  <c r="Q108" i="1"/>
  <c r="P108" i="1"/>
  <c r="O108" i="1"/>
  <c r="M108" i="1"/>
  <c r="L108" i="1"/>
  <c r="K108" i="1"/>
  <c r="I108" i="1"/>
  <c r="H108" i="1"/>
  <c r="G108" i="1"/>
  <c r="C108" i="1" s="1"/>
  <c r="E108" i="1"/>
  <c r="D108" i="1"/>
  <c r="AC76" i="1"/>
  <c r="O76" i="1"/>
  <c r="M76" i="1"/>
  <c r="L76" i="1"/>
  <c r="I76" i="1"/>
  <c r="E76" i="1"/>
  <c r="S64" i="1"/>
  <c r="O58" i="1"/>
  <c r="M58" i="1"/>
  <c r="L58" i="1"/>
  <c r="D58" i="1"/>
  <c r="C22" i="1" l="1"/>
  <c r="C12" i="1"/>
  <c r="C31" i="1"/>
  <c r="C11" i="1"/>
  <c r="C21" i="1"/>
  <c r="C32" i="1"/>
  <c r="C13" i="1"/>
  <c r="E64" i="1"/>
  <c r="G64" i="1"/>
  <c r="H64" i="1"/>
  <c r="I64" i="1"/>
  <c r="K64" i="1"/>
  <c r="L64" i="1"/>
  <c r="M64" i="1"/>
  <c r="O64" i="1"/>
  <c r="P64" i="1"/>
  <c r="Q64" i="1"/>
  <c r="D64" i="1"/>
  <c r="E58" i="1"/>
  <c r="G58" i="1"/>
  <c r="H58" i="1"/>
  <c r="I58" i="1"/>
  <c r="K58" i="1"/>
  <c r="E51" i="1"/>
  <c r="G51" i="1"/>
  <c r="H51" i="1"/>
  <c r="I51" i="1"/>
  <c r="K51" i="1"/>
  <c r="L51" i="1"/>
  <c r="M51" i="1"/>
  <c r="O51" i="1"/>
  <c r="D51" i="1"/>
  <c r="C58" i="1" l="1"/>
  <c r="C51" i="1"/>
  <c r="C64" i="1"/>
  <c r="AE76" i="1"/>
  <c r="AB76" i="1"/>
  <c r="K76" i="1"/>
  <c r="H76" i="1"/>
  <c r="G76" i="1"/>
  <c r="C76" i="1" s="1"/>
  <c r="D76" i="1"/>
  <c r="U195" i="1"/>
  <c r="C30" i="1" l="1"/>
  <c r="C36" i="1" s="1"/>
  <c r="C10" i="1"/>
  <c r="C16" i="1" s="1"/>
  <c r="C20" i="1"/>
  <c r="C26" i="1" s="1"/>
</calcChain>
</file>

<file path=xl/sharedStrings.xml><?xml version="1.0" encoding="utf-8"?>
<sst xmlns="http://schemas.openxmlformats.org/spreadsheetml/2006/main" count="1248" uniqueCount="554">
  <si>
    <t>Mintatanterv</t>
  </si>
  <si>
    <t>Nappali tanulmányi rend</t>
  </si>
  <si>
    <t>Tantárgy</t>
  </si>
  <si>
    <t>ea.</t>
  </si>
  <si>
    <t>gy.</t>
  </si>
  <si>
    <t>kred.</t>
  </si>
  <si>
    <t>k</t>
  </si>
  <si>
    <t>Kód</t>
  </si>
  <si>
    <t>órasz</t>
  </si>
  <si>
    <t>számk.</t>
  </si>
  <si>
    <t>Előfeltétel</t>
  </si>
  <si>
    <t>sz</t>
  </si>
  <si>
    <t>Bevezetés a pszichológiába</t>
  </si>
  <si>
    <t>Gyógypedagógiai preambulum I.</t>
  </si>
  <si>
    <t>Gyógypedagógiai preambulum II.</t>
  </si>
  <si>
    <t>Gyógypedagógiai szociológia</t>
  </si>
  <si>
    <t>Gyermekpszichiátria</t>
  </si>
  <si>
    <t>Tanulásban akadályozottak és értelmileg akadályozottak kórtana</t>
  </si>
  <si>
    <t>Pedagógiai diagnosztika</t>
  </si>
  <si>
    <t>Megszerzendő kredit</t>
  </si>
  <si>
    <t>Összes kredit</t>
  </si>
  <si>
    <t>Tantárgyfelelős</t>
  </si>
  <si>
    <t>Összesen</t>
  </si>
  <si>
    <t>1. félév</t>
  </si>
  <si>
    <t>2. félév</t>
  </si>
  <si>
    <t>3. félév</t>
  </si>
  <si>
    <t>4. félév</t>
  </si>
  <si>
    <t>5. félév</t>
  </si>
  <si>
    <t>6. félév</t>
  </si>
  <si>
    <t>7. félév</t>
  </si>
  <si>
    <t>8. félév</t>
  </si>
  <si>
    <t>Jogi alapismeretek</t>
  </si>
  <si>
    <t>Tanulásban akadályozottak pszichológiája és pszichodiagnosztikája</t>
  </si>
  <si>
    <t>Bábjáték és bábterápia</t>
  </si>
  <si>
    <t>Tanulásban akadályozottak beszédrendellenességei</t>
  </si>
  <si>
    <t>Lovas alapismeretek I.</t>
  </si>
  <si>
    <t>Lovas alapismeretek III.</t>
  </si>
  <si>
    <t>Lovas alapismeretek II.</t>
  </si>
  <si>
    <t>gy</t>
  </si>
  <si>
    <t>Beszédfogyatékosok pszichológiája és pszichodiagnosztikája</t>
  </si>
  <si>
    <t>Fogászat, fogszabályozás</t>
  </si>
  <si>
    <t>Bevezetés a szociálpedagógiába</t>
  </si>
  <si>
    <t xml:space="preserve">Általános pedagógia és didaktika </t>
  </si>
  <si>
    <t>Neveléstörténet</t>
  </si>
  <si>
    <t>Filozófia</t>
  </si>
  <si>
    <t>Beszédtechnika</t>
  </si>
  <si>
    <t>Bevezetés a fonáció zavaraiba</t>
  </si>
  <si>
    <t>A rezonancia zavarai</t>
  </si>
  <si>
    <t>Szimptomatikus beszédhibák</t>
  </si>
  <si>
    <t>Beszédfluencia</t>
  </si>
  <si>
    <t>Korai és pszichomotoros fejlesztés</t>
  </si>
  <si>
    <t>Logopédiai diagnosztika</t>
  </si>
  <si>
    <t>Képességfejlesztő alapozás a logopédiában I.</t>
  </si>
  <si>
    <t>IKT alkalmazása a logopédiában</t>
  </si>
  <si>
    <t>Artikulációs és fonológiai zavarok szeminárium</t>
  </si>
  <si>
    <t>A logopédiai tanácsadás és megbeszélés</t>
  </si>
  <si>
    <t>A hangképzési zavarok szeminárium</t>
  </si>
  <si>
    <t>Bevezetés a neurogén beszédzavarok körébe</t>
  </si>
  <si>
    <t>Neurolingvisztika</t>
  </si>
  <si>
    <t>Esetismertető szeminárium</t>
  </si>
  <si>
    <t>Diagnosztika a gyakorlatban I.</t>
  </si>
  <si>
    <t>Diagnosztika a gyakorlatban II.</t>
  </si>
  <si>
    <t>Testnevelés I.</t>
  </si>
  <si>
    <t>Testnevelés II.</t>
  </si>
  <si>
    <t xml:space="preserve">Artikulációs és fonológiai zavarok </t>
  </si>
  <si>
    <t>A gyermekkori nyelés zavarai</t>
  </si>
  <si>
    <t>Beszédtechnika módszertana, gyakorlata</t>
  </si>
  <si>
    <t>Gyermekek a megismerés és a viselkedés fejlődésének rendellenességeivel</t>
  </si>
  <si>
    <t>Szakpedagógiai gyakorlat modul (23 kredit)</t>
  </si>
  <si>
    <t>Zene és harmónia</t>
  </si>
  <si>
    <t>Hangjáték</t>
  </si>
  <si>
    <t>Zeneirodalom</t>
  </si>
  <si>
    <t>Kutatószeminárium</t>
  </si>
  <si>
    <t>Logopédiai gyakorlat A2</t>
  </si>
  <si>
    <t>Dráma a nevelésben</t>
  </si>
  <si>
    <t>Logopédiai gyakorlat A3</t>
  </si>
  <si>
    <t>Logopédiai gyakorlat A4</t>
  </si>
  <si>
    <t>Habilitációs, rehabilitációs tevékenység és differenciálás</t>
  </si>
  <si>
    <t>Integrált nevelés és oktatás alapismeretek</t>
  </si>
  <si>
    <t>Személyiségfejlesztés I.</t>
  </si>
  <si>
    <t>Társadalomtudományi modul</t>
  </si>
  <si>
    <t>Művészetek - művészetterápiás modul</t>
  </si>
  <si>
    <t xml:space="preserve">Autisták pedagógiai fejlesztése </t>
  </si>
  <si>
    <t>Mentálhigiéné</t>
  </si>
  <si>
    <t>Beszédfogyatékosok anatómiája és kórtana</t>
  </si>
  <si>
    <t>Sportszolgáltatási Csoport</t>
  </si>
  <si>
    <t>Molnár Marcell PhD</t>
  </si>
  <si>
    <t>Kis Jenőné Kenesei Éva PhD</t>
  </si>
  <si>
    <t>Takács István PhD</t>
  </si>
  <si>
    <t>Szalai Katalin PhD</t>
  </si>
  <si>
    <t xml:space="preserve">Társadalomtudományi </t>
  </si>
  <si>
    <t>Molnár Gábor PhD</t>
  </si>
  <si>
    <t>Balázs István</t>
  </si>
  <si>
    <t>Domokos Áron PhD</t>
  </si>
  <si>
    <t>Ureczky Dóra</t>
  </si>
  <si>
    <t xml:space="preserve">Gyógypedagógiai </t>
  </si>
  <si>
    <t>Ütős sportok</t>
  </si>
  <si>
    <t>Magyarország természeti és kulturális értékei</t>
  </si>
  <si>
    <t>Dávid János</t>
  </si>
  <si>
    <t>Úszás</t>
  </si>
  <si>
    <t>Balogh József</t>
  </si>
  <si>
    <t>Természetben űzhető sportok</t>
  </si>
  <si>
    <t>Közlekedési ismeretek</t>
  </si>
  <si>
    <t>Velner András</t>
  </si>
  <si>
    <t>József István PhD</t>
  </si>
  <si>
    <t>Bencéné Fekete Andrea PhD</t>
  </si>
  <si>
    <t>Testnevelés és sportrekreáció</t>
  </si>
  <si>
    <t>Honvédelmi alapismeretek</t>
  </si>
  <si>
    <t>Szociológia</t>
  </si>
  <si>
    <t>Etika</t>
  </si>
  <si>
    <t>Gyermek- és ifjúságvédelem</t>
  </si>
  <si>
    <t>Albert Gábor PhD</t>
  </si>
  <si>
    <t>Martin László PhD</t>
  </si>
  <si>
    <t>Farkas János PhD</t>
  </si>
  <si>
    <t>Tőzsér János PhD</t>
  </si>
  <si>
    <t>Podráczky Judit PhD</t>
  </si>
  <si>
    <t>Pedoaudiológia és a hallássérültek fejlesztése</t>
  </si>
  <si>
    <t>Neveléselmélet</t>
  </si>
  <si>
    <t>Személyiségfejlesztés II.</t>
  </si>
  <si>
    <t xml:space="preserve"> Kovács Zsuzsa PhD</t>
  </si>
  <si>
    <t>I. Alapozó képzési sáv (30 kredit)</t>
  </si>
  <si>
    <t xml:space="preserve">Könyvtártudományi </t>
  </si>
  <si>
    <t xml:space="preserve">Lovasterápia- és Hippológia </t>
  </si>
  <si>
    <t>Baromfi- és Társállattenyésztési</t>
  </si>
  <si>
    <t>Gyógypedagógia szak (BA)</t>
  </si>
  <si>
    <t>Logopédiai gyakorlat B2</t>
  </si>
  <si>
    <t>Logopédiai gyakorlat B3</t>
  </si>
  <si>
    <t>Állattudományi, állatterápiás modul</t>
  </si>
  <si>
    <t>Társadalomtudományi modul (10 kredit)</t>
  </si>
  <si>
    <t>Logopédiai tevékenységet támogató ismeretek (17 kredit)</t>
  </si>
  <si>
    <t>Gyakorlati modul (23 kredit)</t>
  </si>
  <si>
    <t>Szakdolgozat (10 kredit)</t>
  </si>
  <si>
    <t>Tanszék</t>
  </si>
  <si>
    <t>Nyelvfejlődési zavarok</t>
  </si>
  <si>
    <t>Képességfejlesztő alapozás a logopédiában II.</t>
  </si>
  <si>
    <t>Nyelvfejlődési zavarok szeminárium</t>
  </si>
  <si>
    <t>Szombathelyiné Nyitrai Ágnes PhD</t>
  </si>
  <si>
    <t>Laczkó Mária PhD</t>
  </si>
  <si>
    <t>Fejlődéstan - fejlődésneurológia</t>
  </si>
  <si>
    <t>Kutatásmódszertan - könyvtárhasználat</t>
  </si>
  <si>
    <t>Iskolaegészségtan és elsősegélynyújtás</t>
  </si>
  <si>
    <t>Logopédiai alapismeretek és logopédiatörténet</t>
  </si>
  <si>
    <t>TAP szakpedagógiai gyakorlat A1</t>
  </si>
  <si>
    <t>TAP szakpedagógiai gyakorlat A2</t>
  </si>
  <si>
    <t>TAP szakpedagógiai gyakorlat A3</t>
  </si>
  <si>
    <t>TAP szakpedagógiai gyakorlat A4</t>
  </si>
  <si>
    <t>Korai és pszichomotoros fejlesztés szeminárium</t>
  </si>
  <si>
    <t>TAP szakpedagógiai gyakorlat B1</t>
  </si>
  <si>
    <t>TAP szakpedagógiai gyakorlat B2</t>
  </si>
  <si>
    <t>TAP szakpedagógiai gyakorlat B3</t>
  </si>
  <si>
    <t>TAP szakpedagógiai gyakorlat B4</t>
  </si>
  <si>
    <t>Bács Gábor PhD</t>
  </si>
  <si>
    <t>Logopédiai gyakorlat B4</t>
  </si>
  <si>
    <t>Közös szabadon választható tárgyak</t>
  </si>
  <si>
    <t>Kusz Viktória</t>
  </si>
  <si>
    <t>Szaknyelvi előkészítő</t>
  </si>
  <si>
    <t>Szaknyelvi szigorlat</t>
  </si>
  <si>
    <t xml:space="preserve"> Logopédia szakirány Tantárgy státusza</t>
  </si>
  <si>
    <t xml:space="preserve"> TAP szakirány Tantárgy státusza</t>
  </si>
  <si>
    <t>Logopédia -TAP (két) szakirány Tantárgy státusza</t>
  </si>
  <si>
    <t>Gazdasági ismeretek</t>
  </si>
  <si>
    <t>Interperszonális kommunikáció és viselkedéskultúra</t>
  </si>
  <si>
    <t>Fejlődéspszichológia</t>
  </si>
  <si>
    <t>Pedagógiai- és szociálpszichológia</t>
  </si>
  <si>
    <t>Személyiségfejlődési zavarok pszichológiája</t>
  </si>
  <si>
    <t>Funkcionális anatómia I.</t>
  </si>
  <si>
    <t>Funkcionális anatómia II.</t>
  </si>
  <si>
    <t xml:space="preserve">Fogyatékos emberek életminősége az ifjú- és felnőttkorban </t>
  </si>
  <si>
    <t>Szakdolgozat készítés 1.</t>
  </si>
  <si>
    <t>Szakdolgozat készítés 2.</t>
  </si>
  <si>
    <t>Szakdolgozat készítés 3.</t>
  </si>
  <si>
    <t>Gyógypedagógiai segítés a civil ellátásban</t>
  </si>
  <si>
    <t>Fogyatékos emberek életminősége felnőtt és időskorban</t>
  </si>
  <si>
    <t>Társállat alapismeretek I. ( kutya)</t>
  </si>
  <si>
    <t>Társállat alapismeretek II. (díszmadár és kisemlős)</t>
  </si>
  <si>
    <t>Társállat alapismeretek III. (akvarisztika és terrarisztika)</t>
  </si>
  <si>
    <t>Gyógypedagógiai kórtan</t>
  </si>
  <si>
    <t>Jelnyelv 1.</t>
  </si>
  <si>
    <t>Jelnyelv 2.</t>
  </si>
  <si>
    <t>Jelnyelv 3.</t>
  </si>
  <si>
    <t>Jelnyelv 4.</t>
  </si>
  <si>
    <t>Jelnyelv 5.</t>
  </si>
  <si>
    <t>Jelnyelv 6.</t>
  </si>
  <si>
    <t>Speciális gyógypedagógiai modul</t>
  </si>
  <si>
    <t>Bevezetés a konduktív pedagógiába</t>
  </si>
  <si>
    <t>Szabó Eszter</t>
  </si>
  <si>
    <t>Kiss Zoltán</t>
  </si>
  <si>
    <t>Vönöczky Áron</t>
  </si>
  <si>
    <t>Fogyatékosság és a gyógypedagógia történeti aspektusai</t>
  </si>
  <si>
    <t>A beszédfluencia zavarai szeminárium</t>
  </si>
  <si>
    <t>Kórus 1.</t>
  </si>
  <si>
    <t>Kórus 2.</t>
  </si>
  <si>
    <t>Szabadon választható tárgyak</t>
  </si>
  <si>
    <t>gyj5</t>
  </si>
  <si>
    <t>Aerobik</t>
  </si>
  <si>
    <t>Matematika és művészet</t>
  </si>
  <si>
    <t>Táborok – nyári</t>
  </si>
  <si>
    <t>Hang-játék-mozgás</t>
  </si>
  <si>
    <t>Környezetkultúra</t>
  </si>
  <si>
    <t>Gyermektorna</t>
  </si>
  <si>
    <t>Táborok – téli</t>
  </si>
  <si>
    <t>Kórus 3.</t>
  </si>
  <si>
    <t>Kórus 4.</t>
  </si>
  <si>
    <t>Kórus 5.</t>
  </si>
  <si>
    <t>Kórus 6.</t>
  </si>
  <si>
    <t>Kórus 7.</t>
  </si>
  <si>
    <t>Csoportos és egyéni önérvényesítő tréning I.</t>
  </si>
  <si>
    <t xml:space="preserve">Szakkollégium </t>
  </si>
  <si>
    <t>Család-, gyermek- és ifjúságvédelem</t>
  </si>
  <si>
    <t>Csoportos és egyéni önérvényesítő tréning II.</t>
  </si>
  <si>
    <t>gjy5</t>
  </si>
  <si>
    <t>Felnőttképzési Tanszék</t>
  </si>
  <si>
    <t>Matematika és Fizika</t>
  </si>
  <si>
    <t>Gyógypedagógiai</t>
  </si>
  <si>
    <t>Szirányi Margit</t>
  </si>
  <si>
    <t>Sáriné Dr. Csajka Edina PHD</t>
  </si>
  <si>
    <t>Stettner Eleonóra PhD</t>
  </si>
  <si>
    <t>Kátainé Lusztig Ibolya</t>
  </si>
  <si>
    <t>Logopédiai gyakorlat  B1</t>
  </si>
  <si>
    <t>Logopédia gyakorlat  A1</t>
  </si>
  <si>
    <t>Toller Gábor PhD</t>
  </si>
  <si>
    <t>TAP terepgyakorlat  és zárótanítás A</t>
  </si>
  <si>
    <t>Logopédiai terepgyakorlat és zárótanítás A</t>
  </si>
  <si>
    <t>TAP terepgyakorlat és zárótanítás B</t>
  </si>
  <si>
    <t>Kovács Zoltán PhD</t>
  </si>
  <si>
    <t>Parádi - Dolgos Anett PhD</t>
  </si>
  <si>
    <t>Gyovai Petra PhD</t>
  </si>
  <si>
    <t xml:space="preserve"> Molnár Tamás PhD</t>
  </si>
  <si>
    <t>Csatlósné Sörfőző Zsuzsanna dr.</t>
  </si>
  <si>
    <t>Appelshoffer Péter DLA</t>
  </si>
  <si>
    <t>Totth László dr.</t>
  </si>
  <si>
    <t>Somoskővi Csilla dr.</t>
  </si>
  <si>
    <t>Petrási Zsolt PhD</t>
  </si>
  <si>
    <t>Lovas alapismeretek IV.</t>
  </si>
  <si>
    <t>Bevezetés a pedagógiai informatikába</t>
  </si>
  <si>
    <t>Informatika</t>
  </si>
  <si>
    <t>Pszichológiai modul (10 kredit)</t>
  </si>
  <si>
    <t>Érvényes: 2015. szeptembertől</t>
  </si>
  <si>
    <t>Képzési program (KPR) kódja: 2BNGY15</t>
  </si>
  <si>
    <t>Bencéné Dr. Fekete Andrea</t>
  </si>
  <si>
    <t>Életkorok pedagógiája</t>
  </si>
  <si>
    <t>gyj</t>
  </si>
  <si>
    <t>Játszóképesség fejlesztés</t>
  </si>
  <si>
    <t>Takács István PhD  - Tőzsér János PhD</t>
  </si>
  <si>
    <t>Gelencsérné Bakó Márta PhD</t>
  </si>
  <si>
    <t>Gelemcsérné Bakó Márta PhD</t>
  </si>
  <si>
    <t>Gyógypedagógiai pszichológia és pszichodiagnosztika</t>
  </si>
  <si>
    <t>Általános képességfejlesztés I. (motoros, orientációs)</t>
  </si>
  <si>
    <t>Takács István Phd</t>
  </si>
  <si>
    <t>Művészeti nevelés - ének és zene</t>
  </si>
  <si>
    <t xml:space="preserve">  </t>
  </si>
  <si>
    <t>Kissné Kenesei Éva PhD</t>
  </si>
  <si>
    <t>Művészeti nevelés  -  képi ábrázolás</t>
  </si>
  <si>
    <t>IKT a gyógypedagógiában</t>
  </si>
  <si>
    <t>Kutatásmódszertan - szakterületi kutatás</t>
  </si>
  <si>
    <t>Dr Szalai Katalin PhD</t>
  </si>
  <si>
    <t>Logopédiai képzést megalapozó nyelvi ismeretek</t>
  </si>
  <si>
    <t>Tanulási zavarok, részképességzavarok 2. (LOGO)</t>
  </si>
  <si>
    <t>Az időskori demencia beszédzavarai</t>
  </si>
  <si>
    <t>Tanulásban akadályozottak pedagógiája és történeti aspektusok</t>
  </si>
  <si>
    <t/>
  </si>
  <si>
    <t>Tantárgypedagógia II. (humán tárgyak)</t>
  </si>
  <si>
    <t>Tantárgypedagógia III (reál tárgyak)</t>
  </si>
  <si>
    <t>Játékpszichológia és játékterápia</t>
  </si>
  <si>
    <t>Gyógypedagógiai terápiák I.</t>
  </si>
  <si>
    <t>Gyermeknyelv szeminárium</t>
  </si>
  <si>
    <t>Tanulási zavarok, részképességzavarok   szemináriuma</t>
  </si>
  <si>
    <t xml:space="preserve">Reform- és alternatív pedagógia a gyakorlatban </t>
  </si>
  <si>
    <t>Tanulási és tanítási technikák, módszerek a gyakorlatban II.</t>
  </si>
  <si>
    <t>Tanulási és tanítási technikák, módszerek a gyakorlatban I.</t>
  </si>
  <si>
    <t>Integrált nevelés-oktatás II.</t>
  </si>
  <si>
    <t>Játék a tanulásban</t>
  </si>
  <si>
    <t>Korai fejlesztés a gyakorlatban</t>
  </si>
  <si>
    <t>Tanulási zavarok, részképességzavarok II.</t>
  </si>
  <si>
    <t>Gyógypedagógiai terápiák II.</t>
  </si>
  <si>
    <t>Színházértés I.</t>
  </si>
  <si>
    <t xml:space="preserve">Magyar Nyelvi és Kultúratudományi </t>
  </si>
  <si>
    <t>Gombos Péter PhD</t>
  </si>
  <si>
    <t>Színházértés II.</t>
  </si>
  <si>
    <t>Színházértés III.</t>
  </si>
  <si>
    <t xml:space="preserve">Színházi élmény feldolgozása </t>
  </si>
  <si>
    <t>Seress Ákos PhD</t>
  </si>
  <si>
    <t>A segítő kapcsolat pszichológiája  (TAP)</t>
  </si>
  <si>
    <t>A segítő kapcsolat pszichológiája  (Logopédia)</t>
  </si>
  <si>
    <t>I.Alapozó képzési sáv</t>
  </si>
  <si>
    <t>Szakdolgozat</t>
  </si>
  <si>
    <t xml:space="preserve"> Gyógypedagógiai közös alapozó képzési sáv</t>
  </si>
  <si>
    <t xml:space="preserve"> Szakirány képzés  b</t>
  </si>
  <si>
    <t xml:space="preserve"> Szakirány képzés  c</t>
  </si>
  <si>
    <t xml:space="preserve"> Szakirány képzés  b (Logopédia)</t>
  </si>
  <si>
    <t xml:space="preserve"> Szakirány képzés  b (TAP)</t>
  </si>
  <si>
    <t xml:space="preserve">Családtervezés </t>
  </si>
  <si>
    <t>Audiogén beszédzavarok szeminárium</t>
  </si>
  <si>
    <r>
      <t>Társadalomtudományi modul</t>
    </r>
    <r>
      <rPr>
        <b/>
        <sz val="11"/>
        <rFont val="Arial"/>
        <family val="2"/>
        <charset val="238"/>
      </rPr>
      <t xml:space="preserve"> (7 kredit)</t>
    </r>
  </si>
  <si>
    <r>
      <t>Szakirányt alapozó modul</t>
    </r>
    <r>
      <rPr>
        <b/>
        <sz val="11"/>
        <rFont val="Arial"/>
        <family val="2"/>
        <charset val="238"/>
      </rPr>
      <t xml:space="preserve"> (12 kredit)</t>
    </r>
  </si>
  <si>
    <r>
      <t xml:space="preserve">c) Választható modul </t>
    </r>
    <r>
      <rPr>
        <b/>
        <sz val="12"/>
        <rFont val="Arial"/>
        <family val="2"/>
        <charset val="238"/>
      </rPr>
      <t xml:space="preserve"> (70 kredit)</t>
    </r>
  </si>
  <si>
    <r>
      <t>Logopédiai terápiák II.</t>
    </r>
    <r>
      <rPr>
        <b/>
        <sz val="11"/>
        <rFont val="Arial"/>
        <family val="2"/>
        <charset val="238"/>
      </rPr>
      <t xml:space="preserve"> (30 kredit)</t>
    </r>
  </si>
  <si>
    <t xml:space="preserve"> k</t>
  </si>
  <si>
    <t xml:space="preserve"> </t>
  </si>
  <si>
    <t>Korai és pszichomotoros fejlesztés a logopédiában</t>
  </si>
  <si>
    <t>Egyéb szabadon választható tárgyak</t>
  </si>
  <si>
    <t>Szakmódszertani</t>
  </si>
  <si>
    <t>Gyógypedagóiai</t>
  </si>
  <si>
    <t>Idegen Nyelvi Igazgatóság</t>
  </si>
  <si>
    <t>Pedagógia-pszichológia</t>
  </si>
  <si>
    <t>Pénzügy és közgazdaságtan</t>
  </si>
  <si>
    <t>Orvostudományi modul (12  kredit)</t>
  </si>
  <si>
    <t>Általános gyógypedagógiai modul (14 kredit)</t>
  </si>
  <si>
    <t xml:space="preserve"> Pedagógiai modul (10 kredit)</t>
  </si>
  <si>
    <t>Kritériumfeltétel</t>
  </si>
  <si>
    <t>II. Szakmai törzsanyag</t>
  </si>
  <si>
    <t>Barkóczy László</t>
  </si>
  <si>
    <t>Általános képességfejlesztés II. (szociális, kognitív)</t>
  </si>
  <si>
    <t>A holokauszt viselkedésmintázatai (magyar-angol nyelven)</t>
  </si>
  <si>
    <t>Labdajátékok</t>
  </si>
  <si>
    <t>2BGYP2BAK00000</t>
  </si>
  <si>
    <t>2BGYP1LAL00000</t>
  </si>
  <si>
    <t>2BGYP2FF400000</t>
  </si>
  <si>
    <t>2BGYP2BEP00001</t>
  </si>
  <si>
    <t>Herczeg Olga dr.</t>
  </si>
  <si>
    <t>Vass Júlia dr.</t>
  </si>
  <si>
    <t>2BGYP2LKM00000</t>
  </si>
  <si>
    <t>2BGYP2NEU00000</t>
  </si>
  <si>
    <t>2BGYP2LOD00000</t>
  </si>
  <si>
    <t>2BGYP2BET00000</t>
  </si>
  <si>
    <t>2BGYP2NZA00001</t>
  </si>
  <si>
    <t>2BGYP2KPF00001</t>
  </si>
  <si>
    <t>2BGYP2AFZ00000</t>
  </si>
  <si>
    <t>2BGYP2AZA00000</t>
  </si>
  <si>
    <t>2BGYP2ARZ00015</t>
  </si>
  <si>
    <t>2BGYP2BFO00000</t>
  </si>
  <si>
    <t>2BGYP2BFL00000</t>
  </si>
  <si>
    <t>2BGYP2TR200000</t>
  </si>
  <si>
    <t>2BGYP2PHF00015</t>
  </si>
  <si>
    <t>2BGYP2SBE00000</t>
  </si>
  <si>
    <t>2BGYP2BBK00015</t>
  </si>
  <si>
    <t>2BGYP2IDD00000</t>
  </si>
  <si>
    <t>2BGYP2LO200000</t>
  </si>
  <si>
    <t>2BGYP2LO300000</t>
  </si>
  <si>
    <t>2BGYP2LO400000</t>
  </si>
  <si>
    <t>2BGYP2LZA00000</t>
  </si>
  <si>
    <t>2BGYP2LO100000</t>
  </si>
  <si>
    <t>2BGYP2GYS00000</t>
  </si>
  <si>
    <t>2BGYP2IKT00000-3</t>
  </si>
  <si>
    <t>2BGYP2SKP00000</t>
  </si>
  <si>
    <t>2BGYP2ES400013</t>
  </si>
  <si>
    <t>2BGYP2DGY00000</t>
  </si>
  <si>
    <t>2BGYP2DG200000</t>
  </si>
  <si>
    <t>2BGYP2LOM00015</t>
  </si>
  <si>
    <t>2BGYP2KF200015</t>
  </si>
  <si>
    <t>2BGYP2ABS00000</t>
  </si>
  <si>
    <t>2BGYP2BMG00015</t>
  </si>
  <si>
    <t>2BGYP2AFS00000</t>
  </si>
  <si>
    <t>2BGYP2NZS00000-3</t>
  </si>
  <si>
    <t>2BGYP2HZS00000</t>
  </si>
  <si>
    <t>2BGYP2BZS00000-2</t>
  </si>
  <si>
    <t>2BGYP2TRS00000</t>
  </si>
  <si>
    <t>2BGYP2KPS00015</t>
  </si>
  <si>
    <t>2BGYP2LB100000</t>
  </si>
  <si>
    <t>2BGYP2LB200000</t>
  </si>
  <si>
    <t>2BGYP2LB300000</t>
  </si>
  <si>
    <t>2BGYP2LB400000</t>
  </si>
  <si>
    <t>2BGYP2LZB00000</t>
  </si>
  <si>
    <t>Logopédiai terepgyakorlat és zárótanítás B</t>
  </si>
  <si>
    <t>2BGYP2TAE00000</t>
  </si>
  <si>
    <t>2BGYP2TAP00015</t>
  </si>
  <si>
    <t>2BGYP2PDI00000</t>
  </si>
  <si>
    <t>2BGYP2TPP00015</t>
  </si>
  <si>
    <t>2BGYP2IN100000</t>
  </si>
  <si>
    <t>Integrált nevelés-oktatás I.</t>
  </si>
  <si>
    <t>2BGYP2TTT00000</t>
  </si>
  <si>
    <t>2BGYP2DRA00015</t>
  </si>
  <si>
    <t>Tantárgypedagógia I. (készség tárgyak)</t>
  </si>
  <si>
    <t>2BGYP2TP100000</t>
  </si>
  <si>
    <t>2BGYP2TP200000</t>
  </si>
  <si>
    <t>2BGYP2TP300000</t>
  </si>
  <si>
    <t>Klinikai modul (17 kredit)</t>
  </si>
  <si>
    <t>2BGYP2BJB00000</t>
  </si>
  <si>
    <t>2BGYP2JPJ00000</t>
  </si>
  <si>
    <t>2BGYP2GT100000</t>
  </si>
  <si>
    <t>2BGYP2SKT00000</t>
  </si>
  <si>
    <t>2BGYP1FÉI00000</t>
  </si>
  <si>
    <t>2BGYP2GMR00000</t>
  </si>
  <si>
    <t>2BGYP2TA100000</t>
  </si>
  <si>
    <t>2BGYP2TA200000</t>
  </si>
  <si>
    <t>2BGYP2TA300000</t>
  </si>
  <si>
    <t>2BGYP2TA400000</t>
  </si>
  <si>
    <t>2BGYP2TTZ00000</t>
  </si>
  <si>
    <t>2BGYP2RAP00000</t>
  </si>
  <si>
    <t>2BGYP2TTM00000</t>
  </si>
  <si>
    <t>2BGYP2IN200000</t>
  </si>
  <si>
    <t>2BGYP2JKT00000</t>
  </si>
  <si>
    <t>2BGYP2HRD00000</t>
  </si>
  <si>
    <t>2BGYP2AUT00000</t>
  </si>
  <si>
    <t>2BGYP2KRF00000</t>
  </si>
  <si>
    <t>2BGYP2TAR00000</t>
  </si>
  <si>
    <t>2BGYP2TZR00015</t>
  </si>
  <si>
    <t>2BGYP2GT200000</t>
  </si>
  <si>
    <t>2BGYP2GSE00000</t>
  </si>
  <si>
    <t>2BGYP2MHN00000</t>
  </si>
  <si>
    <t>2BGYP2FÉF00000</t>
  </si>
  <si>
    <t>2BGYP2TB100000-3</t>
  </si>
  <si>
    <t>2BGYP2TB200000</t>
  </si>
  <si>
    <t>2BGYP2TB300000</t>
  </si>
  <si>
    <t>2BGYP2TB400000</t>
  </si>
  <si>
    <t>2BGYP2TTB00000</t>
  </si>
  <si>
    <t>2BTTU1SOC00000</t>
  </si>
  <si>
    <t>2BTTU1FIL00011</t>
  </si>
  <si>
    <t>2BMAG3KUM00000</t>
  </si>
  <si>
    <t>2BGYP1BSC00000-3</t>
  </si>
  <si>
    <t>3BSZJ1JOI00002-3</t>
  </si>
  <si>
    <t>2BTTU1ETK00010</t>
  </si>
  <si>
    <t>2BPKG1GIS00001</t>
  </si>
  <si>
    <t>2BPPT1ÁPD00000</t>
  </si>
  <si>
    <t>2BPPS1NET00029</t>
  </si>
  <si>
    <t>2BPPS1NEV00000-2</t>
  </si>
  <si>
    <t>2BGYP1INA00000-2</t>
  </si>
  <si>
    <t>2BPPS1PSZ00000-4</t>
  </si>
  <si>
    <t>2BPPS1ÉLP00000</t>
  </si>
  <si>
    <t>2BPPS1FPS00014</t>
  </si>
  <si>
    <t>2BPPSZFP00000-3</t>
  </si>
  <si>
    <t>2BPPS1PSO00000</t>
  </si>
  <si>
    <t>2BGYP1SF100000-3</t>
  </si>
  <si>
    <t>2BGYP1SF200000-3</t>
  </si>
  <si>
    <t>0BICS3SZE00000-2</t>
  </si>
  <si>
    <t>2BPPS1JKF00000</t>
  </si>
  <si>
    <t>3BINF1GY100014</t>
  </si>
  <si>
    <t>0BICS1SZNY100000</t>
  </si>
  <si>
    <t>0BICS1SZNY200000</t>
  </si>
  <si>
    <t>0BICS1SZNY300000</t>
  </si>
  <si>
    <t>0BICS1SZIG00000</t>
  </si>
  <si>
    <t>0BSCS1TG100000</t>
  </si>
  <si>
    <t>0BSCS1TG200000</t>
  </si>
  <si>
    <t>2BGYP1FA100015</t>
  </si>
  <si>
    <t>2BSZT1FA200000-2</t>
  </si>
  <si>
    <t>2BGYP1FEJ00000</t>
  </si>
  <si>
    <t>2BGYP1GP300000-3</t>
  </si>
  <si>
    <t>2BGYP1GKO00000</t>
  </si>
  <si>
    <t>2BGYP2IE400000-2</t>
  </si>
  <si>
    <t>2BGYP1PRI00000</t>
  </si>
  <si>
    <t>2BGYP1PRE00000</t>
  </si>
  <si>
    <t>2BGYP1IFK00000</t>
  </si>
  <si>
    <t>2BGYP1IFO00000</t>
  </si>
  <si>
    <t>Ismeretek a fogyatékosság köréből I.</t>
  </si>
  <si>
    <t>Ismeretek a fogyatékosság köréből II.</t>
  </si>
  <si>
    <t>2BGYP1KPF00000</t>
  </si>
  <si>
    <t>2BGYP1GPP00000</t>
  </si>
  <si>
    <t>2BGYP1TZR00000</t>
  </si>
  <si>
    <t>2BGYP2GCS00000</t>
  </si>
  <si>
    <t>Gyógypedagógiai pszichológia szigorlat</t>
  </si>
  <si>
    <t>2BTTU1IKV00020-3</t>
  </si>
  <si>
    <t>2BGYP1KF100000</t>
  </si>
  <si>
    <t>2BGYP1KF200000</t>
  </si>
  <si>
    <t>2BSZT1MNK00000</t>
  </si>
  <si>
    <t>2BSZT1MNE00000</t>
  </si>
  <si>
    <t>2BGYP1IKT00000</t>
  </si>
  <si>
    <t>2BGYP1GY400000-2</t>
  </si>
  <si>
    <t>2BGYP1GI200000-3</t>
  </si>
  <si>
    <t>2BGYP1FGY00000</t>
  </si>
  <si>
    <t>2BGYP1KTM00000</t>
  </si>
  <si>
    <t>2BGYP1SD100000</t>
  </si>
  <si>
    <t>2BGYP1SK200000-2</t>
  </si>
  <si>
    <t>2BGYP1SD300000</t>
  </si>
  <si>
    <t>2BGYP3HOL00000</t>
  </si>
  <si>
    <t>0BSCS3AER00000</t>
  </si>
  <si>
    <t>2CGYP1BPE00000</t>
  </si>
  <si>
    <t>2BGYP3CGI00000</t>
  </si>
  <si>
    <t>2BGYP3CST00000</t>
  </si>
  <si>
    <t>2BSZT3CE100000</t>
  </si>
  <si>
    <t>2BSZT3CE200000</t>
  </si>
  <si>
    <t>0BSCS2GYE00000</t>
  </si>
  <si>
    <t>2BSZT3HJK00000-3</t>
  </si>
  <si>
    <t>2BSZT1HJM00014</t>
  </si>
  <si>
    <t>2BPPS3HON00000</t>
  </si>
  <si>
    <t>2BGYP3JN100000</t>
  </si>
  <si>
    <t>2BGYP3JN200000</t>
  </si>
  <si>
    <t>2BGYP3JN300000</t>
  </si>
  <si>
    <t>2BGYP3JN400000</t>
  </si>
  <si>
    <t>2BGYP3JN500000</t>
  </si>
  <si>
    <t>2BGYP3JN600000</t>
  </si>
  <si>
    <t>2BSZT3K1C00000-2</t>
  </si>
  <si>
    <t>2BSZT3K2C00000-2</t>
  </si>
  <si>
    <t>2BSZT3K3C00000-2</t>
  </si>
  <si>
    <t>2BSZT3K4C00000-2</t>
  </si>
  <si>
    <t>2BSZT3K5C00000-2</t>
  </si>
  <si>
    <t>2BSZT3K6C00000-2</t>
  </si>
  <si>
    <t>2BSZT3K7C00000-2</t>
  </si>
  <si>
    <t>2BSZT2KKU00000-2</t>
  </si>
  <si>
    <t>2BSZT3KÖI00000</t>
  </si>
  <si>
    <t>2BGYP3KU200000</t>
  </si>
  <si>
    <t>0BSCS3LAB00000</t>
  </si>
  <si>
    <t>1BLHT3LÓ100000</t>
  </si>
  <si>
    <t>1BLHT3LÓ200000</t>
  </si>
  <si>
    <t>1BLHT3LÓ300000</t>
  </si>
  <si>
    <t>1BLHT3LÓ400000</t>
  </si>
  <si>
    <t>2BSZT3MTK00000-3</t>
  </si>
  <si>
    <t>3BMAF3MMŰ00000</t>
  </si>
  <si>
    <t>2BGYP3MHG00000</t>
  </si>
  <si>
    <t>2BPPS3KOL00000</t>
  </si>
  <si>
    <t>2BMAG3SÉ100000</t>
  </si>
  <si>
    <t>2BMAG3SÉ200000</t>
  </si>
  <si>
    <t>2BMAG3SÉ300000</t>
  </si>
  <si>
    <t>2BMAG3SZÉF00000</t>
  </si>
  <si>
    <t>0BSCS3TNY00000</t>
  </si>
  <si>
    <t>0BSCS2TÉT00000-2</t>
  </si>
  <si>
    <t>1BTTT3TA100000</t>
  </si>
  <si>
    <t>1BTTT3TA200000</t>
  </si>
  <si>
    <t>1BTKT3TA300000</t>
  </si>
  <si>
    <t>0BSCS2TŰS00000</t>
  </si>
  <si>
    <t>0BSCS3TSR00000</t>
  </si>
  <si>
    <t>0BSCS3ÚSZ00000-2</t>
  </si>
  <si>
    <t>0BSCS3ÜTS00000</t>
  </si>
  <si>
    <t>2BSZT3ZEH00000-2</t>
  </si>
  <si>
    <t>2BSZT1ZIO00014</t>
  </si>
  <si>
    <t>2BGYP2KFA00000</t>
  </si>
  <si>
    <t>Tanulási zavarok, részképesség-zavarok I.</t>
  </si>
  <si>
    <t>Gyógypedagógiai pszichológiai modul (3 kredit)</t>
  </si>
  <si>
    <t>Logopédiai tevékenységet megalapozó ismeretek (12 kredit)</t>
  </si>
  <si>
    <t>Tanulásban akadályozottak pedagógiája szakirány (70 kredit)</t>
  </si>
  <si>
    <t>Közoktatási modul (18 kredit)</t>
  </si>
  <si>
    <t xml:space="preserve"> Közoktatás specializációja modul (24 kredit)</t>
  </si>
  <si>
    <t>Klinikai specializáció modul (23 kredit)</t>
  </si>
  <si>
    <t>a) Általános szakterületi ismeretek - gyógypedagógiai közös alapozó képzési sáv (48 kredit)</t>
  </si>
  <si>
    <t>Képességfejlesztő modul (12 kredit)</t>
  </si>
  <si>
    <r>
      <t>b) Szakirányú képzés</t>
    </r>
    <r>
      <rPr>
        <b/>
        <sz val="12"/>
        <rFont val="Arial"/>
        <family val="2"/>
        <charset val="238"/>
      </rPr>
      <t xml:space="preserve"> (70 kredit)</t>
    </r>
  </si>
  <si>
    <r>
      <t>Logopédia szakirány</t>
    </r>
    <r>
      <rPr>
        <b/>
        <sz val="11"/>
        <rFont val="Arial"/>
        <family val="2"/>
        <charset val="238"/>
      </rPr>
      <t xml:space="preserve"> (70 kredit)</t>
    </r>
  </si>
  <si>
    <r>
      <t>Szakirányt alapozó modul</t>
    </r>
    <r>
      <rPr>
        <b/>
        <sz val="11"/>
        <rFont val="Arial"/>
        <family val="2"/>
        <charset val="238"/>
      </rPr>
      <t xml:space="preserve"> (8 kredit)</t>
    </r>
  </si>
  <si>
    <r>
      <t>Logopédiai terápiák I.</t>
    </r>
    <r>
      <rPr>
        <b/>
        <sz val="11"/>
        <rFont val="Arial"/>
        <family val="2"/>
        <charset val="238"/>
      </rPr>
      <t xml:space="preserve"> (27 kredit)</t>
    </r>
  </si>
  <si>
    <t>b) Szakirányú képzés (70 kredit)</t>
  </si>
  <si>
    <r>
      <t>c) Választható modul</t>
    </r>
    <r>
      <rPr>
        <b/>
        <sz val="12"/>
        <rFont val="Arial"/>
        <family val="2"/>
        <charset val="238"/>
      </rPr>
      <t xml:space="preserve"> (70 kredit)</t>
    </r>
  </si>
  <si>
    <r>
      <t>Tanulásban akadályozottak pedagógiája szakirány</t>
    </r>
    <r>
      <rPr>
        <b/>
        <sz val="12"/>
        <rFont val="Arial"/>
        <family val="2"/>
        <charset val="238"/>
      </rPr>
      <t xml:space="preserve"> (70 kredit)</t>
    </r>
  </si>
  <si>
    <t>Szakmai idegen nyelv 1.</t>
  </si>
  <si>
    <t>Szakmai idegen nyelv 2.</t>
  </si>
  <si>
    <t>Szakmai idegen nyelv 3.</t>
  </si>
  <si>
    <t>Funkcionális anatómia II.; Fejlődéstan-fejlődésneurológia</t>
  </si>
  <si>
    <t>Bevezetés a pszichológiába; Fejlődéspszichológia</t>
  </si>
  <si>
    <t>Nyelvfejlődési zavarok; Artikulációs és fonológiai zavarok</t>
  </si>
  <si>
    <t>Fejlődéstan - fejlődésneurológia; Gyógypedagógiai kórtan</t>
  </si>
  <si>
    <t>Beszédfogyatékosok anatómiája és kórtana; Bevezetés a fonáció zavaraiba</t>
  </si>
  <si>
    <t>Logopédiai gyakorlat A4; Gyógypedagógiai pszichológia szigorlat</t>
  </si>
  <si>
    <t>Gyógypedagógiai preambulum II.; Fogyatékosság és a gyógypedagógia történeti aspektusai</t>
  </si>
  <si>
    <t>Fejlődéspszichológia; Tanulásban akadályozottak pedagógiája és történeti aspektusok</t>
  </si>
  <si>
    <t>TAP szakpedagógiai gyakorlat A4; Gyógypedagógiai pszichológia szigorlat</t>
  </si>
  <si>
    <t>Képességfejlesztő alapozás a logopédiában II., A terápiás kapcsolat pszichológiája, Logopédiai diagnosztika</t>
  </si>
  <si>
    <t>Nyelvfejlődési zavarok, Artikulációs és fonológiai zavarok</t>
  </si>
  <si>
    <t>Logopédiai diagnosztika,Diagnosztika a gyakorlatban I.</t>
  </si>
  <si>
    <t>Gyógypedagógiai preambulum II.,Gyógypedagógiai kórtan</t>
  </si>
  <si>
    <t>Gyógypedagógiai preambulum II., Fogyatékosság és a gyógypedagógia történeti aspektusai</t>
  </si>
  <si>
    <t>Logopédiai gyakorlat B4, Gyógypedagógiai-pszichológia komplex szigorlat</t>
  </si>
  <si>
    <t>Integrált nevelés -oktatás I.</t>
  </si>
  <si>
    <t>Tanulási zavarok, részképesség zavarok I.</t>
  </si>
  <si>
    <t>TAP szakpedagógiai gyakorlat B4, Gyógypedagógiai-pszichológia komplex szigorlat</t>
  </si>
  <si>
    <t>OBICS3AS400000</t>
  </si>
  <si>
    <t>Szakmai idegen nyelv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</si>
</sst>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Arial"/>
      <family val="2"/>
      <charset val="238"/>
    </font>
    <font>
      <strike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trike/>
      <sz val="10"/>
      <name val="Cambria"/>
      <family val="1"/>
      <charset val="238"/>
    </font>
    <font>
      <b/>
      <strike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rgb="FFFFFF99"/>
      </patternFill>
    </fill>
  </fills>
  <borders count="1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17" fillId="6" borderId="0" applyNumberFormat="0" applyBorder="0" applyAlignment="0" applyProtection="0"/>
    <xf numFmtId="0" fontId="7" fillId="0" borderId="0"/>
    <xf numFmtId="0" fontId="16" fillId="0" borderId="0"/>
    <xf numFmtId="0" fontId="16" fillId="0" borderId="0"/>
  </cellStyleXfs>
  <cellXfs count="504">
    <xf numFmtId="0" fontId="0" fillId="0" borderId="0" xfId="0"/>
    <xf numFmtId="0" fontId="5" fillId="0" borderId="1" xfId="0" applyFont="1" applyBorder="1" applyAlignment="1">
      <alignment horizontal="center" vertical="center" shrinkToFit="1"/>
    </xf>
    <xf numFmtId="0" fontId="6" fillId="0" borderId="0" xfId="0" applyFont="1" applyFill="1" applyBorder="1"/>
    <xf numFmtId="0" fontId="5" fillId="0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 shrinkToFit="1"/>
    </xf>
    <xf numFmtId="1" fontId="2" fillId="0" borderId="0" xfId="0" applyNumberFormat="1" applyFont="1" applyFill="1" applyBorder="1" applyAlignment="1">
      <alignment horizontal="center" vertical="center" wrapText="1" shrinkToFi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1" fontId="1" fillId="2" borderId="23" xfId="0" applyNumberFormat="1" applyFont="1" applyFill="1" applyBorder="1" applyAlignment="1">
      <alignment horizontal="center" vertical="center" shrinkToFit="1"/>
    </xf>
    <xf numFmtId="0" fontId="1" fillId="2" borderId="24" xfId="0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 wrapText="1" shrinkToFit="1"/>
    </xf>
    <xf numFmtId="0" fontId="7" fillId="0" borderId="27" xfId="0" applyFont="1" applyFill="1" applyBorder="1" applyAlignment="1">
      <alignment horizontal="center" vertical="center" wrapText="1" shrinkToFit="1"/>
    </xf>
    <xf numFmtId="0" fontId="7" fillId="0" borderId="28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1" fontId="1" fillId="2" borderId="30" xfId="0" applyNumberFormat="1" applyFont="1" applyFill="1" applyBorder="1" applyAlignment="1">
      <alignment horizontal="center" vertical="center" wrapText="1" shrinkToFit="1"/>
    </xf>
    <xf numFmtId="0" fontId="7" fillId="0" borderId="3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5" xfId="0" applyFont="1" applyFill="1" applyBorder="1" applyAlignment="1">
      <alignment vertical="center" shrinkToFit="1"/>
    </xf>
    <xf numFmtId="0" fontId="7" fillId="0" borderId="3" xfId="0" applyFont="1" applyFill="1" applyBorder="1" applyAlignment="1">
      <alignment vertical="center" wrapText="1"/>
    </xf>
    <xf numFmtId="0" fontId="7" fillId="0" borderId="34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center" vertical="center" shrinkToFit="1"/>
    </xf>
    <xf numFmtId="0" fontId="1" fillId="2" borderId="2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shrinkToFit="1"/>
    </xf>
    <xf numFmtId="0" fontId="1" fillId="2" borderId="36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Fill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 wrapText="1" shrinkToFit="1"/>
    </xf>
    <xf numFmtId="0" fontId="1" fillId="2" borderId="39" xfId="0" applyFont="1" applyFill="1" applyBorder="1" applyAlignment="1">
      <alignment horizontal="center" vertical="center" shrinkToFit="1"/>
    </xf>
    <xf numFmtId="0" fontId="1" fillId="2" borderId="30" xfId="0" applyFont="1" applyFill="1" applyBorder="1" applyAlignment="1">
      <alignment horizontal="center" vertical="center" shrinkToFit="1"/>
    </xf>
    <xf numFmtId="0" fontId="1" fillId="2" borderId="36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7" fillId="0" borderId="0" xfId="0" applyFont="1" applyFill="1" applyAlignment="1">
      <alignment horizontal="left" vertical="center" shrinkToFit="1"/>
    </xf>
    <xf numFmtId="0" fontId="7" fillId="0" borderId="3" xfId="0" applyFont="1" applyFill="1" applyBorder="1" applyAlignment="1">
      <alignment vertical="center" shrinkToFit="1"/>
    </xf>
    <xf numFmtId="0" fontId="7" fillId="0" borderId="34" xfId="0" applyFont="1" applyFill="1" applyBorder="1" applyAlignment="1">
      <alignment vertical="center" shrinkToFit="1"/>
    </xf>
    <xf numFmtId="0" fontId="8" fillId="2" borderId="23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left" vertical="center" shrinkToFit="1"/>
    </xf>
    <xf numFmtId="0" fontId="7" fillId="0" borderId="3" xfId="0" applyFont="1" applyFill="1" applyBorder="1" applyAlignment="1">
      <alignment horizontal="left" vertical="center" shrinkToFit="1"/>
    </xf>
    <xf numFmtId="0" fontId="7" fillId="0" borderId="43" xfId="0" applyFont="1" applyFill="1" applyBorder="1" applyAlignment="1">
      <alignment vertical="center" wrapText="1"/>
    </xf>
    <xf numFmtId="0" fontId="1" fillId="2" borderId="45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left" vertical="center" wrapText="1" shrinkToFit="1"/>
    </xf>
    <xf numFmtId="0" fontId="1" fillId="2" borderId="23" xfId="0" applyFont="1" applyFill="1" applyBorder="1" applyAlignment="1">
      <alignment horizontal="left" vertical="center" wrapText="1"/>
    </xf>
    <xf numFmtId="0" fontId="1" fillId="2" borderId="37" xfId="0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0" borderId="0" xfId="0" applyFont="1" applyFill="1" applyBorder="1"/>
    <xf numFmtId="0" fontId="9" fillId="0" borderId="0" xfId="0" applyFont="1" applyFill="1" applyBorder="1"/>
    <xf numFmtId="0" fontId="11" fillId="0" borderId="0" xfId="0" applyFont="1" applyFill="1" applyBorder="1"/>
    <xf numFmtId="0" fontId="7" fillId="0" borderId="27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" fontId="1" fillId="2" borderId="49" xfId="0" applyNumberFormat="1" applyFont="1" applyFill="1" applyBorder="1" applyAlignment="1">
      <alignment horizontal="center" vertical="center" wrapText="1" shrinkToFit="1"/>
    </xf>
    <xf numFmtId="49" fontId="1" fillId="4" borderId="49" xfId="0" applyNumberFormat="1" applyFont="1" applyFill="1" applyBorder="1" applyAlignment="1">
      <alignment horizontal="center" vertical="center" wrapText="1" shrinkToFit="1"/>
    </xf>
    <xf numFmtId="0" fontId="1" fillId="4" borderId="23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vertical="center"/>
    </xf>
    <xf numFmtId="0" fontId="7" fillId="0" borderId="40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40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center" vertical="center" wrapText="1" shrinkToFit="1"/>
    </xf>
    <xf numFmtId="0" fontId="9" fillId="0" borderId="11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13" fillId="0" borderId="0" xfId="0" applyFont="1" applyFill="1" applyBorder="1"/>
    <xf numFmtId="0" fontId="13" fillId="0" borderId="18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7" fillId="7" borderId="0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92" xfId="0" applyFont="1" applyFill="1" applyBorder="1" applyAlignment="1">
      <alignment horizontal="center" vertical="center"/>
    </xf>
    <xf numFmtId="0" fontId="7" fillId="0" borderId="90" xfId="0" applyFont="1" applyFill="1" applyBorder="1" applyAlignment="1">
      <alignment horizontal="center" vertical="center"/>
    </xf>
    <xf numFmtId="0" fontId="7" fillId="0" borderId="93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 shrinkToFit="1"/>
    </xf>
    <xf numFmtId="0" fontId="20" fillId="2" borderId="39" xfId="0" applyFont="1" applyFill="1" applyBorder="1" applyAlignment="1">
      <alignment horizontal="center" vertical="center" shrinkToFit="1"/>
    </xf>
    <xf numFmtId="0" fontId="20" fillId="2" borderId="24" xfId="0" applyFont="1" applyFill="1" applyBorder="1" applyAlignment="1">
      <alignment horizontal="center" vertical="center" shrinkToFit="1"/>
    </xf>
    <xf numFmtId="0" fontId="7" fillId="0" borderId="107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 wrapText="1"/>
    </xf>
    <xf numFmtId="0" fontId="7" fillId="0" borderId="11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7" fillId="0" borderId="11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vertical="center" shrinkToFit="1"/>
    </xf>
    <xf numFmtId="0" fontId="7" fillId="0" borderId="127" xfId="0" applyFont="1" applyFill="1" applyBorder="1" applyAlignment="1">
      <alignment vertical="center" shrinkToFit="1"/>
    </xf>
    <xf numFmtId="0" fontId="7" fillId="0" borderId="129" xfId="0" applyFont="1" applyFill="1" applyBorder="1" applyAlignment="1">
      <alignment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7" fillId="0" borderId="109" xfId="0" applyFont="1" applyFill="1" applyBorder="1" applyAlignment="1">
      <alignment horizontal="center" vertical="center"/>
    </xf>
    <xf numFmtId="0" fontId="7" fillId="0" borderId="118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 wrapText="1"/>
    </xf>
    <xf numFmtId="0" fontId="7" fillId="0" borderId="1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7" fillId="0" borderId="94" xfId="0" applyFont="1" applyFill="1" applyBorder="1" applyAlignment="1">
      <alignment horizontal="left" vertical="center" wrapText="1"/>
    </xf>
    <xf numFmtId="0" fontId="7" fillId="0" borderId="41" xfId="0" applyFont="1" applyFill="1" applyBorder="1" applyAlignment="1">
      <alignment horizontal="left" vertical="center" wrapText="1"/>
    </xf>
    <xf numFmtId="0" fontId="7" fillId="0" borderId="133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 wrapText="1" shrinkToFit="1"/>
    </xf>
    <xf numFmtId="0" fontId="7" fillId="0" borderId="134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left" vertical="center" shrinkToFit="1"/>
    </xf>
    <xf numFmtId="0" fontId="1" fillId="0" borderId="51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left" vertical="center"/>
    </xf>
    <xf numFmtId="0" fontId="7" fillId="0" borderId="0" xfId="0" applyFont="1" applyFill="1"/>
    <xf numFmtId="0" fontId="2" fillId="0" borderId="0" xfId="0" applyFont="1" applyFill="1" applyBorder="1" applyAlignment="1">
      <alignment vertical="center"/>
    </xf>
    <xf numFmtId="0" fontId="1" fillId="2" borderId="49" xfId="0" applyFont="1" applyFill="1" applyBorder="1" applyAlignment="1">
      <alignment horizontal="center" vertical="center" wrapText="1" shrinkToFit="1"/>
    </xf>
    <xf numFmtId="0" fontId="1" fillId="2" borderId="39" xfId="0" applyFont="1" applyFill="1" applyBorder="1" applyAlignment="1">
      <alignment horizontal="center" vertical="center" wrapText="1" shrinkToFit="1"/>
    </xf>
    <xf numFmtId="0" fontId="1" fillId="2" borderId="24" xfId="0" applyFont="1" applyFill="1" applyBorder="1" applyAlignment="1">
      <alignment horizontal="center" vertical="center" wrapText="1" shrinkToFit="1"/>
    </xf>
    <xf numFmtId="0" fontId="1" fillId="2" borderId="49" xfId="0" applyFont="1" applyFill="1" applyBorder="1" applyAlignment="1">
      <alignment horizontal="left" vertical="center" wrapText="1" shrinkToFit="1"/>
    </xf>
    <xf numFmtId="0" fontId="1" fillId="2" borderId="39" xfId="0" applyFont="1" applyFill="1" applyBorder="1" applyAlignment="1">
      <alignment horizontal="left" vertical="center" wrapText="1" shrinkToFit="1"/>
    </xf>
    <xf numFmtId="0" fontId="1" fillId="2" borderId="24" xfId="0" applyFont="1" applyFill="1" applyBorder="1" applyAlignment="1">
      <alignment horizontal="left" vertical="center" wrapText="1" shrinkToFit="1"/>
    </xf>
    <xf numFmtId="0" fontId="1" fillId="2" borderId="143" xfId="0" applyFont="1" applyFill="1" applyBorder="1" applyAlignment="1">
      <alignment horizontal="center" vertical="center" shrinkToFit="1"/>
    </xf>
    <xf numFmtId="1" fontId="7" fillId="3" borderId="29" xfId="0" applyNumberFormat="1" applyFont="1" applyFill="1" applyBorder="1" applyAlignment="1">
      <alignment horizontal="center" vertical="center" wrapText="1" shrinkToFit="1"/>
    </xf>
    <xf numFmtId="1" fontId="7" fillId="0" borderId="26" xfId="0" applyNumberFormat="1" applyFont="1" applyFill="1" applyBorder="1" applyAlignment="1">
      <alignment horizontal="center" vertical="center" wrapText="1" shrinkToFit="1"/>
    </xf>
    <xf numFmtId="1" fontId="7" fillId="3" borderId="26" xfId="0" applyNumberFormat="1" applyFont="1" applyFill="1" applyBorder="1" applyAlignment="1">
      <alignment horizontal="center" vertical="center" wrapText="1" shrinkToFit="1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1" xfId="0" applyFont="1" applyFill="1" applyBorder="1" applyAlignment="1">
      <alignment horizontal="left" vertical="center"/>
    </xf>
    <xf numFmtId="0" fontId="7" fillId="0" borderId="101" xfId="0" applyFont="1" applyFill="1" applyBorder="1" applyAlignment="1">
      <alignment horizontal="left" vertical="center" wrapText="1"/>
    </xf>
    <xf numFmtId="0" fontId="7" fillId="0" borderId="66" xfId="0" applyFont="1" applyFill="1" applyBorder="1" applyAlignment="1">
      <alignment horizontal="center" vertical="center"/>
    </xf>
    <xf numFmtId="0" fontId="7" fillId="0" borderId="63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center" vertical="center"/>
    </xf>
    <xf numFmtId="0" fontId="7" fillId="0" borderId="119" xfId="0" applyFont="1" applyFill="1" applyBorder="1" applyAlignment="1">
      <alignment horizontal="center" vertical="center"/>
    </xf>
    <xf numFmtId="0" fontId="7" fillId="0" borderId="94" xfId="0" applyFont="1" applyFill="1" applyBorder="1" applyAlignment="1">
      <alignment vertical="center" shrinkToFit="1"/>
    </xf>
    <xf numFmtId="0" fontId="7" fillId="0" borderId="61" xfId="0" applyFont="1" applyFill="1" applyBorder="1" applyAlignment="1">
      <alignment vertical="center"/>
    </xf>
    <xf numFmtId="0" fontId="7" fillId="0" borderId="42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center" vertical="center" wrapText="1" shrinkToFit="1"/>
    </xf>
    <xf numFmtId="0" fontId="13" fillId="0" borderId="21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left" vertical="center"/>
    </xf>
    <xf numFmtId="0" fontId="7" fillId="0" borderId="127" xfId="0" applyFont="1" applyFill="1" applyBorder="1" applyAlignment="1">
      <alignment vertical="center" wrapText="1"/>
    </xf>
    <xf numFmtId="0" fontId="7" fillId="0" borderId="91" xfId="0" applyFont="1" applyFill="1" applyBorder="1" applyAlignment="1">
      <alignment horizontal="center" vertical="center"/>
    </xf>
    <xf numFmtId="0" fontId="7" fillId="0" borderId="89" xfId="0" applyFont="1" applyFill="1" applyBorder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center" vertical="center"/>
    </xf>
    <xf numFmtId="0" fontId="7" fillId="0" borderId="114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vertical="center" shrinkToFit="1"/>
    </xf>
    <xf numFmtId="0" fontId="7" fillId="0" borderId="69" xfId="0" applyFont="1" applyFill="1" applyBorder="1" applyAlignment="1">
      <alignment vertical="center"/>
    </xf>
    <xf numFmtId="0" fontId="7" fillId="0" borderId="61" xfId="0" applyFont="1" applyFill="1" applyBorder="1" applyAlignment="1">
      <alignment horizontal="center" vertical="center"/>
    </xf>
    <xf numFmtId="0" fontId="7" fillId="0" borderId="101" xfId="0" applyFont="1" applyFill="1" applyBorder="1" applyAlignment="1">
      <alignment vertical="center" wrapText="1"/>
    </xf>
    <xf numFmtId="0" fontId="7" fillId="0" borderId="64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0" fontId="7" fillId="0" borderId="70" xfId="0" applyFont="1" applyFill="1" applyBorder="1"/>
    <xf numFmtId="0" fontId="7" fillId="0" borderId="63" xfId="0" applyFont="1" applyFill="1" applyBorder="1"/>
    <xf numFmtId="0" fontId="7" fillId="0" borderId="65" xfId="0" applyFont="1" applyFill="1" applyBorder="1"/>
    <xf numFmtId="0" fontId="7" fillId="0" borderId="12" xfId="0" applyFont="1" applyFill="1" applyBorder="1"/>
    <xf numFmtId="0" fontId="13" fillId="0" borderId="62" xfId="0" applyFont="1" applyFill="1" applyBorder="1" applyAlignment="1">
      <alignment horizontal="center" vertical="center"/>
    </xf>
    <xf numFmtId="0" fontId="13" fillId="0" borderId="63" xfId="0" applyFont="1" applyFill="1" applyBorder="1" applyAlignment="1">
      <alignment horizontal="center" vertical="center"/>
    </xf>
    <xf numFmtId="0" fontId="13" fillId="0" borderId="64" xfId="0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vertical="center" shrinkToFit="1"/>
    </xf>
    <xf numFmtId="0" fontId="7" fillId="0" borderId="40" xfId="0" applyFont="1" applyFill="1" applyBorder="1" applyAlignment="1">
      <alignment vertical="center"/>
    </xf>
    <xf numFmtId="0" fontId="13" fillId="0" borderId="70" xfId="0" applyFont="1" applyFill="1" applyBorder="1" applyAlignment="1">
      <alignment horizontal="center" vertical="center"/>
    </xf>
    <xf numFmtId="0" fontId="13" fillId="0" borderId="119" xfId="0" applyFont="1" applyFill="1" applyBorder="1" applyAlignment="1">
      <alignment horizontal="center" vertical="center"/>
    </xf>
    <xf numFmtId="0" fontId="7" fillId="0" borderId="66" xfId="0" applyFont="1" applyFill="1" applyBorder="1"/>
    <xf numFmtId="0" fontId="7" fillId="0" borderId="119" xfId="0" applyFont="1" applyFill="1" applyBorder="1"/>
    <xf numFmtId="0" fontId="7" fillId="0" borderId="71" xfId="0" applyFont="1" applyFill="1" applyBorder="1" applyAlignment="1">
      <alignment horizontal="center" vertical="center"/>
    </xf>
    <xf numFmtId="0" fontId="7" fillId="0" borderId="75" xfId="0" applyFont="1" applyFill="1" applyBorder="1" applyAlignment="1">
      <alignment horizontal="center" vertical="center"/>
    </xf>
    <xf numFmtId="0" fontId="7" fillId="0" borderId="77" xfId="0" applyFont="1" applyFill="1" applyBorder="1" applyAlignment="1">
      <alignment horizontal="center" vertical="center"/>
    </xf>
    <xf numFmtId="0" fontId="7" fillId="0" borderId="78" xfId="0" applyFont="1" applyFill="1" applyBorder="1" applyAlignment="1">
      <alignment horizontal="center" vertical="center"/>
    </xf>
    <xf numFmtId="0" fontId="7" fillId="0" borderId="117" xfId="0" applyFont="1" applyFill="1" applyBorder="1" applyAlignment="1">
      <alignment horizontal="center" vertical="center"/>
    </xf>
    <xf numFmtId="0" fontId="7" fillId="0" borderId="72" xfId="0" applyFont="1" applyFill="1" applyBorder="1" applyAlignment="1">
      <alignment vertical="center" shrinkToFit="1"/>
    </xf>
    <xf numFmtId="0" fontId="7" fillId="0" borderId="144" xfId="0" applyFont="1" applyFill="1" applyBorder="1" applyAlignment="1">
      <alignment vertical="center"/>
    </xf>
    <xf numFmtId="0" fontId="7" fillId="0" borderId="102" xfId="0" applyFont="1" applyFill="1" applyBorder="1" applyAlignment="1">
      <alignment horizontal="left" vertical="center"/>
    </xf>
    <xf numFmtId="0" fontId="7" fillId="0" borderId="102" xfId="0" applyFont="1" applyFill="1" applyBorder="1" applyAlignment="1">
      <alignment vertical="center" wrapText="1"/>
    </xf>
    <xf numFmtId="0" fontId="7" fillId="0" borderId="81" xfId="0" applyFont="1" applyFill="1" applyBorder="1" applyAlignment="1">
      <alignment horizontal="center" vertical="center"/>
    </xf>
    <xf numFmtId="0" fontId="7" fillId="0" borderId="82" xfId="0" applyFont="1" applyFill="1" applyBorder="1" applyAlignment="1">
      <alignment horizontal="center" vertical="center"/>
    </xf>
    <xf numFmtId="0" fontId="7" fillId="0" borderId="120" xfId="0" applyFont="1" applyFill="1" applyBorder="1" applyAlignment="1">
      <alignment horizontal="center" vertical="center"/>
    </xf>
    <xf numFmtId="0" fontId="13" fillId="0" borderId="66" xfId="0" applyFont="1" applyFill="1" applyBorder="1" applyAlignment="1">
      <alignment horizontal="center" vertical="center"/>
    </xf>
    <xf numFmtId="0" fontId="13" fillId="0" borderId="65" xfId="0" applyFont="1" applyFill="1" applyBorder="1" applyAlignment="1">
      <alignment horizontal="center" vertical="center"/>
    </xf>
    <xf numFmtId="0" fontId="7" fillId="0" borderId="128" xfId="0" applyFont="1" applyFill="1" applyBorder="1" applyAlignment="1">
      <alignment vertical="center" shrinkToFit="1"/>
    </xf>
    <xf numFmtId="0" fontId="7" fillId="0" borderId="32" xfId="0" applyFont="1" applyFill="1" applyBorder="1" applyAlignment="1"/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103" xfId="0" applyFont="1" applyFill="1" applyBorder="1" applyAlignment="1">
      <alignment horizontal="center" vertical="center"/>
    </xf>
    <xf numFmtId="0" fontId="7" fillId="0" borderId="104" xfId="0" applyFont="1" applyFill="1" applyBorder="1" applyAlignment="1">
      <alignment horizontal="center" vertical="center"/>
    </xf>
    <xf numFmtId="0" fontId="7" fillId="0" borderId="105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left" vertical="center"/>
    </xf>
    <xf numFmtId="0" fontId="7" fillId="0" borderId="131" xfId="0" applyFont="1" applyFill="1" applyBorder="1" applyAlignment="1">
      <alignment vertical="center"/>
    </xf>
    <xf numFmtId="0" fontId="7" fillId="0" borderId="94" xfId="0" applyFont="1" applyFill="1" applyBorder="1" applyAlignment="1">
      <alignment vertical="center" wrapText="1"/>
    </xf>
    <xf numFmtId="0" fontId="7" fillId="0" borderId="72" xfId="0" applyFont="1" applyFill="1" applyBorder="1" applyAlignment="1">
      <alignment vertical="center" wrapText="1"/>
    </xf>
    <xf numFmtId="0" fontId="7" fillId="0" borderId="101" xfId="0" applyFont="1" applyFill="1" applyBorder="1" applyAlignment="1">
      <alignment horizontal="center" vertical="center" wrapText="1"/>
    </xf>
    <xf numFmtId="0" fontId="7" fillId="0" borderId="130" xfId="0" applyFont="1" applyFill="1" applyBorder="1" applyAlignment="1">
      <alignment vertical="center"/>
    </xf>
    <xf numFmtId="0" fontId="7" fillId="0" borderId="121" xfId="0" applyFont="1" applyFill="1" applyBorder="1" applyAlignment="1">
      <alignment horizontal="center" vertical="center"/>
    </xf>
    <xf numFmtId="0" fontId="7" fillId="0" borderId="83" xfId="0" applyFont="1" applyFill="1" applyBorder="1" applyAlignment="1">
      <alignment horizontal="center" vertical="center"/>
    </xf>
    <xf numFmtId="0" fontId="7" fillId="0" borderId="84" xfId="0" applyFont="1" applyFill="1" applyBorder="1" applyAlignment="1">
      <alignment horizontal="center" vertical="center"/>
    </xf>
    <xf numFmtId="0" fontId="7" fillId="0" borderId="132" xfId="0" applyFont="1" applyFill="1" applyBorder="1" applyAlignment="1">
      <alignment vertical="center"/>
    </xf>
    <xf numFmtId="0" fontId="7" fillId="0" borderId="130" xfId="0" applyFont="1" applyFill="1" applyBorder="1" applyAlignment="1">
      <alignment horizontal="center" vertical="center" shrinkToFit="1"/>
    </xf>
    <xf numFmtId="0" fontId="7" fillId="0" borderId="108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left" vertical="center" shrinkToFit="1"/>
    </xf>
    <xf numFmtId="0" fontId="7" fillId="0" borderId="101" xfId="0" applyFont="1" applyFill="1" applyBorder="1" applyAlignment="1">
      <alignment vertical="center"/>
    </xf>
    <xf numFmtId="0" fontId="7" fillId="0" borderId="4" xfId="0" applyFont="1" applyFill="1" applyBorder="1"/>
    <xf numFmtId="0" fontId="7" fillId="0" borderId="11" xfId="0" applyFont="1" applyFill="1" applyBorder="1"/>
    <xf numFmtId="0" fontId="7" fillId="0" borderId="13" xfId="0" applyFont="1" applyFill="1" applyBorder="1"/>
    <xf numFmtId="0" fontId="7" fillId="0" borderId="15" xfId="0" applyFont="1" applyFill="1" applyBorder="1"/>
    <xf numFmtId="0" fontId="7" fillId="0" borderId="16" xfId="0" applyFont="1" applyFill="1" applyBorder="1"/>
    <xf numFmtId="0" fontId="7" fillId="0" borderId="22" xfId="0" applyFont="1" applyFill="1" applyBorder="1"/>
    <xf numFmtId="0" fontId="7" fillId="0" borderId="54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center" vertical="center" shrinkToFit="1"/>
    </xf>
    <xf numFmtId="49" fontId="7" fillId="0" borderId="27" xfId="0" applyNumberFormat="1" applyFont="1" applyFill="1" applyBorder="1" applyAlignment="1">
      <alignment horizontal="center" vertical="center" wrapText="1" shrinkToFit="1"/>
    </xf>
    <xf numFmtId="0" fontId="7" fillId="0" borderId="101" xfId="0" applyFont="1" applyFill="1" applyBorder="1" applyAlignment="1">
      <alignment horizontal="center" vertical="center"/>
    </xf>
    <xf numFmtId="0" fontId="7" fillId="0" borderId="128" xfId="0" applyFont="1" applyFill="1" applyBorder="1" applyAlignment="1">
      <alignment horizontal="center" vertical="center" shrinkToFit="1"/>
    </xf>
    <xf numFmtId="0" fontId="13" fillId="0" borderId="109" xfId="0" applyFont="1" applyFill="1" applyBorder="1" applyAlignment="1">
      <alignment horizontal="center" vertical="center"/>
    </xf>
    <xf numFmtId="0" fontId="13" fillId="0" borderId="90" xfId="0" applyFont="1" applyFill="1" applyBorder="1" applyAlignment="1">
      <alignment horizontal="center" vertical="center"/>
    </xf>
    <xf numFmtId="0" fontId="13" fillId="0" borderId="118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vertical="center" wrapText="1"/>
    </xf>
    <xf numFmtId="0" fontId="7" fillId="0" borderId="32" xfId="0" applyFont="1" applyFill="1" applyBorder="1" applyAlignment="1">
      <alignment vertical="center" wrapText="1"/>
    </xf>
    <xf numFmtId="0" fontId="7" fillId="0" borderId="41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vertical="center" shrinkToFit="1"/>
    </xf>
    <xf numFmtId="0" fontId="7" fillId="0" borderId="42" xfId="0" applyFont="1" applyFill="1" applyBorder="1" applyAlignment="1">
      <alignment vertical="center"/>
    </xf>
    <xf numFmtId="0" fontId="19" fillId="0" borderId="0" xfId="0" applyFont="1" applyFill="1" applyBorder="1"/>
    <xf numFmtId="0" fontId="7" fillId="0" borderId="25" xfId="0" applyFont="1" applyFill="1" applyBorder="1" applyAlignment="1">
      <alignment vertical="center" shrinkToFit="1"/>
    </xf>
    <xf numFmtId="0" fontId="7" fillId="0" borderId="10" xfId="0" applyFont="1" applyFill="1" applyBorder="1"/>
    <xf numFmtId="0" fontId="7" fillId="0" borderId="61" xfId="0" applyFont="1" applyFill="1" applyBorder="1" applyAlignment="1">
      <alignment vertical="center" wrapText="1"/>
    </xf>
    <xf numFmtId="0" fontId="7" fillId="0" borderId="74" xfId="0" applyFont="1" applyFill="1" applyBorder="1" applyAlignment="1">
      <alignment horizontal="center" vertical="center"/>
    </xf>
    <xf numFmtId="0" fontId="7" fillId="0" borderId="76" xfId="0" applyFont="1" applyFill="1" applyBorder="1" applyAlignment="1">
      <alignment horizontal="center" vertical="center"/>
    </xf>
    <xf numFmtId="0" fontId="7" fillId="0" borderId="86" xfId="0" applyFont="1" applyFill="1" applyBorder="1" applyAlignment="1">
      <alignment vertical="center" shrinkToFit="1"/>
    </xf>
    <xf numFmtId="0" fontId="7" fillId="0" borderId="47" xfId="0" applyFont="1" applyFill="1" applyBorder="1" applyAlignment="1">
      <alignment vertical="center" wrapText="1"/>
    </xf>
    <xf numFmtId="0" fontId="7" fillId="0" borderId="110" xfId="0" applyFont="1" applyFill="1" applyBorder="1" applyAlignment="1">
      <alignment vertical="center" shrinkToFit="1"/>
    </xf>
    <xf numFmtId="0" fontId="7" fillId="0" borderId="32" xfId="0" applyFont="1" applyFill="1" applyBorder="1" applyAlignment="1">
      <alignment vertical="center"/>
    </xf>
    <xf numFmtId="0" fontId="7" fillId="0" borderId="61" xfId="0" applyFont="1" applyFill="1" applyBorder="1" applyAlignment="1">
      <alignment horizontal="left" vertical="center" wrapText="1"/>
    </xf>
    <xf numFmtId="0" fontId="7" fillId="0" borderId="61" xfId="0" applyFont="1" applyFill="1" applyBorder="1" applyAlignment="1">
      <alignment horizontal="center" vertical="center" wrapText="1"/>
    </xf>
    <xf numFmtId="0" fontId="7" fillId="0" borderId="73" xfId="0" applyFont="1" applyFill="1" applyBorder="1" applyAlignment="1">
      <alignment horizontal="left" vertical="center" wrapText="1"/>
    </xf>
    <xf numFmtId="0" fontId="7" fillId="0" borderId="131" xfId="0" applyFont="1" applyFill="1" applyBorder="1" applyAlignment="1">
      <alignment horizontal="left" vertical="center" wrapText="1"/>
    </xf>
    <xf numFmtId="0" fontId="7" fillId="0" borderId="116" xfId="0" applyFont="1" applyFill="1" applyBorder="1" applyAlignment="1">
      <alignment horizontal="center" vertical="center"/>
    </xf>
    <xf numFmtId="0" fontId="7" fillId="0" borderId="138" xfId="0" applyFont="1" applyFill="1" applyBorder="1" applyAlignment="1">
      <alignment horizontal="center" vertical="center"/>
    </xf>
    <xf numFmtId="0" fontId="7" fillId="0" borderId="131" xfId="0" applyFont="1" applyFill="1" applyBorder="1" applyAlignment="1">
      <alignment horizontal="left" vertical="center" shrinkToFit="1"/>
    </xf>
    <xf numFmtId="0" fontId="7" fillId="0" borderId="131" xfId="0" applyFont="1" applyFill="1" applyBorder="1" applyAlignment="1">
      <alignment horizontal="left" vertical="center"/>
    </xf>
    <xf numFmtId="0" fontId="7" fillId="0" borderId="137" xfId="0" applyFont="1" applyFill="1" applyBorder="1" applyAlignment="1">
      <alignment horizontal="left" vertical="center" wrapText="1"/>
    </xf>
    <xf numFmtId="0" fontId="7" fillId="0" borderId="130" xfId="0" applyFont="1" applyFill="1" applyBorder="1" applyAlignment="1">
      <alignment horizontal="left" vertical="center" shrinkToFit="1"/>
    </xf>
    <xf numFmtId="0" fontId="7" fillId="0" borderId="13" xfId="0" applyFont="1" applyFill="1" applyBorder="1" applyAlignment="1">
      <alignment vertical="center"/>
    </xf>
    <xf numFmtId="49" fontId="9" fillId="0" borderId="25" xfId="0" applyNumberFormat="1" applyFont="1" applyFill="1" applyBorder="1" applyAlignment="1">
      <alignment horizontal="center" vertical="center" wrapText="1" shrinkToFit="1"/>
    </xf>
    <xf numFmtId="0" fontId="9" fillId="0" borderId="10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1" fontId="7" fillId="0" borderId="42" xfId="0" applyNumberFormat="1" applyFont="1" applyFill="1" applyBorder="1" applyAlignment="1">
      <alignment horizontal="center" vertical="center" wrapText="1" shrinkToFit="1"/>
    </xf>
    <xf numFmtId="1" fontId="7" fillId="0" borderId="5" xfId="0" applyNumberFormat="1" applyFont="1" applyFill="1" applyBorder="1" applyAlignment="1">
      <alignment horizontal="center" vertical="center" wrapText="1" shrinkToFit="1"/>
    </xf>
    <xf numFmtId="1" fontId="7" fillId="0" borderId="48" xfId="0" applyNumberFormat="1" applyFont="1" applyFill="1" applyBorder="1" applyAlignment="1">
      <alignment horizontal="center" vertical="center" wrapText="1" shrinkToFit="1"/>
    </xf>
    <xf numFmtId="0" fontId="7" fillId="0" borderId="41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left" vertical="center" shrinkToFi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center" vertical="center" shrinkToFit="1"/>
    </xf>
    <xf numFmtId="0" fontId="7" fillId="0" borderId="44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6" xfId="0" applyFont="1" applyFill="1" applyBorder="1" applyAlignment="1">
      <alignment vertical="center"/>
    </xf>
    <xf numFmtId="49" fontId="7" fillId="0" borderId="42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 shrinkToFi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shrinkToFit="1"/>
    </xf>
    <xf numFmtId="0" fontId="7" fillId="0" borderId="12" xfId="0" applyFont="1" applyFill="1" applyBorder="1" applyAlignment="1">
      <alignment horizontal="center" vertical="center" shrinkToFi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shrinkToFit="1"/>
    </xf>
    <xf numFmtId="0" fontId="7" fillId="0" borderId="13" xfId="0" applyFont="1" applyFill="1" applyBorder="1" applyAlignment="1">
      <alignment horizontal="center" vertical="center" shrinkToFit="1"/>
    </xf>
    <xf numFmtId="0" fontId="7" fillId="0" borderId="25" xfId="0" applyFont="1" applyFill="1" applyBorder="1" applyAlignment="1">
      <alignment horizontal="left" vertical="center" shrinkToFit="1"/>
    </xf>
    <xf numFmtId="0" fontId="7" fillId="0" borderId="11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0" xfId="0" applyFont="1" applyFill="1" applyBorder="1" applyAlignment="1">
      <alignment horizontal="center" vertical="center" shrinkToFit="1"/>
    </xf>
    <xf numFmtId="0" fontId="7" fillId="0" borderId="111" xfId="0" applyFont="1" applyFill="1" applyBorder="1" applyAlignment="1">
      <alignment horizontal="center" vertical="center" shrinkToFit="1"/>
    </xf>
    <xf numFmtId="0" fontId="7" fillId="0" borderId="17" xfId="0" applyFont="1" applyFill="1" applyBorder="1" applyAlignment="1">
      <alignment horizontal="center" vertical="center" shrinkToFit="1"/>
    </xf>
    <xf numFmtId="0" fontId="7" fillId="0" borderId="112" xfId="0" applyFont="1" applyFill="1" applyBorder="1" applyAlignment="1">
      <alignment horizontal="center" vertical="center" shrinkToFit="1"/>
    </xf>
    <xf numFmtId="49" fontId="7" fillId="0" borderId="60" xfId="0" applyNumberFormat="1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left" vertical="center"/>
    </xf>
    <xf numFmtId="49" fontId="7" fillId="0" borderId="26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 shrinkToFit="1"/>
    </xf>
    <xf numFmtId="0" fontId="7" fillId="0" borderId="29" xfId="0" applyFont="1" applyFill="1" applyBorder="1" applyAlignment="1">
      <alignment horizontal="left" vertical="center"/>
    </xf>
    <xf numFmtId="0" fontId="7" fillId="0" borderId="43" xfId="0" applyFont="1" applyFill="1" applyBorder="1" applyAlignment="1">
      <alignment vertical="center"/>
    </xf>
    <xf numFmtId="0" fontId="7" fillId="0" borderId="51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106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left" vertical="center"/>
    </xf>
    <xf numFmtId="49" fontId="15" fillId="0" borderId="26" xfId="1" applyNumberFormat="1" applyFont="1" applyFill="1" applyBorder="1" applyAlignment="1">
      <alignment horizontal="center" vertical="center" shrinkToFit="1"/>
    </xf>
    <xf numFmtId="0" fontId="7" fillId="0" borderId="12" xfId="0" applyFont="1" applyFill="1" applyBorder="1" applyAlignment="1">
      <alignment vertical="center"/>
    </xf>
    <xf numFmtId="0" fontId="7" fillId="0" borderId="29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 wrapText="1"/>
    </xf>
    <xf numFmtId="0" fontId="7" fillId="0" borderId="72" xfId="0" applyFont="1" applyFill="1" applyBorder="1" applyAlignment="1">
      <alignment horizontal="center" vertical="center" wrapText="1"/>
    </xf>
    <xf numFmtId="0" fontId="7" fillId="0" borderId="132" xfId="0" applyFont="1" applyFill="1" applyBorder="1" applyAlignment="1">
      <alignment vertical="center" wrapText="1"/>
    </xf>
    <xf numFmtId="49" fontId="7" fillId="0" borderId="142" xfId="0" applyNumberFormat="1" applyFont="1" applyFill="1" applyBorder="1" applyAlignment="1">
      <alignment horizontal="center" vertical="center" shrinkToFit="1"/>
    </xf>
    <xf numFmtId="0" fontId="7" fillId="0" borderId="139" xfId="0" applyFont="1" applyFill="1" applyBorder="1" applyAlignment="1">
      <alignment horizontal="center" vertical="center"/>
    </xf>
    <xf numFmtId="0" fontId="7" fillId="0" borderId="140" xfId="0" applyFont="1" applyFill="1" applyBorder="1" applyAlignment="1">
      <alignment horizontal="center" vertical="center"/>
    </xf>
    <xf numFmtId="0" fontId="7" fillId="0" borderId="14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/>
    </xf>
    <xf numFmtId="0" fontId="7" fillId="0" borderId="146" xfId="0" applyFont="1" applyFill="1" applyBorder="1" applyAlignment="1">
      <alignment horizontal="left" vertical="center"/>
    </xf>
    <xf numFmtId="0" fontId="7" fillId="0" borderId="69" xfId="0" applyFont="1" applyFill="1" applyBorder="1" applyAlignment="1">
      <alignment vertical="center" wrapText="1"/>
    </xf>
    <xf numFmtId="49" fontId="7" fillId="0" borderId="69" xfId="0" applyNumberFormat="1" applyFont="1" applyFill="1" applyBorder="1" applyAlignment="1">
      <alignment horizontal="center" vertical="center" shrinkToFit="1"/>
    </xf>
    <xf numFmtId="0" fontId="7" fillId="0" borderId="97" xfId="0" applyFont="1" applyFill="1" applyBorder="1" applyAlignment="1">
      <alignment horizontal="center" vertical="center"/>
    </xf>
    <xf numFmtId="0" fontId="7" fillId="0" borderId="113" xfId="0" applyFont="1" applyFill="1" applyBorder="1" applyAlignment="1">
      <alignment horizontal="center" vertical="center"/>
    </xf>
    <xf numFmtId="0" fontId="7" fillId="0" borderId="72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vertical="center" shrinkToFit="1"/>
    </xf>
    <xf numFmtId="0" fontId="7" fillId="0" borderId="79" xfId="0" applyFont="1" applyFill="1" applyBorder="1" applyAlignment="1">
      <alignment horizontal="center" vertical="center"/>
    </xf>
    <xf numFmtId="49" fontId="7" fillId="0" borderId="80" xfId="0" applyNumberFormat="1" applyFont="1" applyFill="1" applyBorder="1" applyAlignment="1">
      <alignment horizontal="center" vertical="center" shrinkToFit="1"/>
    </xf>
    <xf numFmtId="0" fontId="7" fillId="0" borderId="85" xfId="0" applyFont="1" applyFill="1" applyBorder="1" applyAlignment="1">
      <alignment horizontal="center" vertical="center"/>
    </xf>
    <xf numFmtId="49" fontId="7" fillId="0" borderId="86" xfId="0" applyNumberFormat="1" applyFont="1" applyFill="1" applyBorder="1" applyAlignment="1">
      <alignment horizontal="center" vertical="center" shrinkToFit="1"/>
    </xf>
    <xf numFmtId="0" fontId="7" fillId="0" borderId="115" xfId="0" applyFont="1" applyFill="1" applyBorder="1" applyAlignment="1">
      <alignment horizontal="center" vertical="center"/>
    </xf>
    <xf numFmtId="0" fontId="7" fillId="0" borderId="87" xfId="0" applyFont="1" applyFill="1" applyBorder="1" applyAlignment="1">
      <alignment horizontal="center" vertical="center"/>
    </xf>
    <xf numFmtId="0" fontId="7" fillId="0" borderId="88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left" vertical="center"/>
    </xf>
    <xf numFmtId="0" fontId="7" fillId="0" borderId="99" xfId="0" applyFont="1" applyFill="1" applyBorder="1" applyAlignment="1">
      <alignment horizontal="center" vertical="center"/>
    </xf>
    <xf numFmtId="0" fontId="7" fillId="0" borderId="96" xfId="0" applyFont="1" applyFill="1" applyBorder="1" applyAlignment="1">
      <alignment horizontal="center" vertical="center"/>
    </xf>
    <xf numFmtId="0" fontId="7" fillId="0" borderId="95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vertical="center"/>
    </xf>
    <xf numFmtId="0" fontId="7" fillId="0" borderId="122" xfId="0" applyFont="1" applyFill="1" applyBorder="1" applyAlignment="1">
      <alignment horizontal="center" vertical="center"/>
    </xf>
    <xf numFmtId="0" fontId="7" fillId="0" borderId="123" xfId="0" applyFont="1" applyFill="1" applyBorder="1" applyAlignment="1">
      <alignment horizontal="center" vertical="center"/>
    </xf>
    <xf numFmtId="0" fontId="7" fillId="0" borderId="94" xfId="0" applyFont="1" applyFill="1" applyBorder="1" applyAlignment="1">
      <alignment horizontal="center" vertical="center"/>
    </xf>
    <xf numFmtId="0" fontId="7" fillId="0" borderId="98" xfId="0" applyFont="1" applyFill="1" applyBorder="1" applyAlignment="1">
      <alignment horizontal="center" vertical="center"/>
    </xf>
    <xf numFmtId="0" fontId="7" fillId="0" borderId="124" xfId="0" applyFont="1" applyFill="1" applyBorder="1" applyAlignment="1">
      <alignment horizontal="center" vertical="center"/>
    </xf>
    <xf numFmtId="0" fontId="7" fillId="0" borderId="125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vertical="center" wrapText="1"/>
    </xf>
    <xf numFmtId="0" fontId="7" fillId="0" borderId="73" xfId="0" applyFont="1" applyFill="1" applyBorder="1" applyAlignment="1">
      <alignment horizontal="center" vertical="center" shrinkToFit="1"/>
    </xf>
    <xf numFmtId="0" fontId="7" fillId="0" borderId="126" xfId="0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center" vertical="center" shrinkToFit="1"/>
    </xf>
    <xf numFmtId="0" fontId="7" fillId="0" borderId="100" xfId="0" applyFont="1" applyFill="1" applyBorder="1" applyAlignment="1">
      <alignment horizontal="center" vertical="center"/>
    </xf>
    <xf numFmtId="0" fontId="7" fillId="0" borderId="86" xfId="0" applyFont="1" applyFill="1" applyBorder="1" applyAlignment="1">
      <alignment horizontal="center" vertical="center"/>
    </xf>
    <xf numFmtId="0" fontId="7" fillId="0" borderId="101" xfId="0" applyFont="1" applyFill="1" applyBorder="1" applyAlignment="1">
      <alignment horizontal="left" vertical="center" shrinkToFit="1"/>
    </xf>
    <xf numFmtId="0" fontId="7" fillId="0" borderId="5" xfId="0" applyFont="1" applyFill="1" applyBorder="1" applyAlignment="1">
      <alignment horizontal="center" vertical="center" wrapText="1" shrinkToFit="1"/>
    </xf>
    <xf numFmtId="0" fontId="7" fillId="0" borderId="40" xfId="0" applyFont="1" applyFill="1" applyBorder="1" applyAlignment="1">
      <alignment horizontal="left" vertical="center" shrinkToFit="1"/>
    </xf>
    <xf numFmtId="0" fontId="7" fillId="0" borderId="40" xfId="0" applyFont="1" applyFill="1" applyBorder="1" applyAlignment="1">
      <alignment vertical="center" shrinkToFit="1"/>
    </xf>
    <xf numFmtId="0" fontId="7" fillId="0" borderId="25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vertical="center" shrinkToFit="1"/>
    </xf>
    <xf numFmtId="0" fontId="7" fillId="0" borderId="58" xfId="0" applyFont="1" applyFill="1" applyBorder="1" applyAlignment="1">
      <alignment horizontal="left" vertical="center"/>
    </xf>
    <xf numFmtId="49" fontId="7" fillId="0" borderId="59" xfId="0" applyNumberFormat="1" applyFont="1" applyFill="1" applyBorder="1" applyAlignment="1">
      <alignment horizontal="center" vertical="center" wrapText="1" shrinkToFit="1"/>
    </xf>
    <xf numFmtId="0" fontId="7" fillId="0" borderId="42" xfId="0" applyFont="1" applyFill="1" applyBorder="1" applyAlignment="1">
      <alignment vertical="center" shrinkToFit="1"/>
    </xf>
    <xf numFmtId="0" fontId="7" fillId="0" borderId="25" xfId="0" applyNumberFormat="1" applyFont="1" applyFill="1" applyBorder="1" applyAlignment="1">
      <alignment horizontal="center" vertical="center" wrapText="1" shrinkToFit="1"/>
    </xf>
    <xf numFmtId="0" fontId="7" fillId="0" borderId="41" xfId="0" applyFont="1" applyFill="1" applyBorder="1" applyAlignment="1">
      <alignment horizontal="left" vertical="center"/>
    </xf>
    <xf numFmtId="0" fontId="7" fillId="0" borderId="55" xfId="0" applyFont="1" applyFill="1" applyBorder="1" applyAlignment="1">
      <alignment horizontal="left" vertical="center"/>
    </xf>
    <xf numFmtId="0" fontId="7" fillId="0" borderId="110" xfId="0" applyNumberFormat="1" applyFont="1" applyFill="1" applyBorder="1" applyAlignment="1">
      <alignment horizontal="center" vertical="center" wrapText="1" shrinkToFit="1"/>
    </xf>
    <xf numFmtId="0" fontId="7" fillId="0" borderId="13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6" fillId="0" borderId="10" xfId="0" applyFont="1" applyFill="1" applyBorder="1"/>
    <xf numFmtId="0" fontId="6" fillId="0" borderId="11" xfId="0" applyFont="1" applyFill="1" applyBorder="1"/>
    <xf numFmtId="0" fontId="7" fillId="0" borderId="6" xfId="0" applyFont="1" applyFill="1" applyBorder="1"/>
    <xf numFmtId="0" fontId="7" fillId="0" borderId="25" xfId="0" applyFont="1" applyFill="1" applyBorder="1"/>
    <xf numFmtId="0" fontId="7" fillId="0" borderId="2" xfId="0" applyFont="1" applyFill="1" applyBorder="1"/>
    <xf numFmtId="0" fontId="7" fillId="0" borderId="1" xfId="0" applyFont="1" applyFill="1" applyBorder="1"/>
    <xf numFmtId="0" fontId="7" fillId="0" borderId="20" xfId="0" applyFont="1" applyFill="1" applyBorder="1"/>
    <xf numFmtId="0" fontId="7" fillId="0" borderId="141" xfId="0" applyFont="1" applyFill="1" applyBorder="1" applyAlignment="1">
      <alignment horizontal="left" vertical="center"/>
    </xf>
    <xf numFmtId="0" fontId="7" fillId="0" borderId="38" xfId="0" applyFont="1" applyFill="1" applyBorder="1" applyAlignment="1">
      <alignment horizontal="left" vertical="center"/>
    </xf>
    <xf numFmtId="0" fontId="7" fillId="0" borderId="42" xfId="0" applyFont="1" applyFill="1" applyBorder="1" applyAlignment="1">
      <alignment horizontal="left"/>
    </xf>
    <xf numFmtId="0" fontId="7" fillId="0" borderId="34" xfId="0" applyFont="1" applyFill="1" applyBorder="1" applyAlignment="1">
      <alignment horizontal="left" vertical="center"/>
    </xf>
    <xf numFmtId="0" fontId="7" fillId="0" borderId="135" xfId="0" applyFont="1" applyFill="1" applyBorder="1" applyAlignment="1">
      <alignment vertical="center"/>
    </xf>
    <xf numFmtId="0" fontId="7" fillId="0" borderId="136" xfId="0" applyFont="1" applyFill="1" applyBorder="1" applyAlignment="1">
      <alignment vertical="center"/>
    </xf>
    <xf numFmtId="0" fontId="7" fillId="0" borderId="101" xfId="0" applyFont="1" applyFill="1" applyBorder="1" applyAlignment="1">
      <alignment horizontal="left" vertical="center"/>
    </xf>
    <xf numFmtId="0" fontId="7" fillId="0" borderId="129" xfId="0" applyFont="1" applyFill="1" applyBorder="1" applyAlignment="1">
      <alignment horizontal="left" vertical="center"/>
    </xf>
    <xf numFmtId="0" fontId="7" fillId="0" borderId="130" xfId="0" applyFont="1" applyFill="1" applyBorder="1" applyAlignment="1">
      <alignment horizontal="left" vertical="center"/>
    </xf>
    <xf numFmtId="0" fontId="7" fillId="0" borderId="132" xfId="0" applyFont="1" applyFill="1" applyBorder="1" applyAlignment="1">
      <alignment horizontal="left" vertical="center"/>
    </xf>
    <xf numFmtId="0" fontId="7" fillId="0" borderId="69" xfId="0" applyFont="1" applyFill="1" applyBorder="1" applyAlignment="1">
      <alignment horizontal="center" vertical="center" wrapText="1"/>
    </xf>
    <xf numFmtId="0" fontId="7" fillId="0" borderId="69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49" fontId="7" fillId="0" borderId="5" xfId="0" applyNumberFormat="1" applyFont="1" applyFill="1" applyBorder="1" applyAlignment="1">
      <alignment horizontal="center" wrapText="1"/>
    </xf>
    <xf numFmtId="0" fontId="7" fillId="0" borderId="131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147" xfId="0" applyFont="1" applyFill="1" applyBorder="1" applyAlignment="1">
      <alignment horizontal="center" vertical="center" wrapText="1"/>
    </xf>
    <xf numFmtId="0" fontId="7" fillId="0" borderId="129" xfId="0" applyFont="1" applyFill="1" applyBorder="1" applyAlignment="1">
      <alignment horizontal="center" vertical="center" shrinkToFit="1"/>
    </xf>
    <xf numFmtId="0" fontId="7" fillId="0" borderId="129" xfId="0" applyFont="1" applyFill="1" applyBorder="1" applyAlignment="1">
      <alignment horizontal="center" vertical="center" wrapText="1"/>
    </xf>
    <xf numFmtId="0" fontId="7" fillId="0" borderId="13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73" xfId="0" applyFont="1" applyFill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center" vertical="center" shrinkToFit="1"/>
    </xf>
    <xf numFmtId="0" fontId="7" fillId="0" borderId="43" xfId="0" applyFont="1" applyFill="1" applyBorder="1" applyAlignment="1">
      <alignment horizontal="center" shrinkToFit="1"/>
    </xf>
    <xf numFmtId="0" fontId="7" fillId="0" borderId="72" xfId="0" applyFont="1" applyFill="1" applyBorder="1" applyAlignment="1">
      <alignment horizontal="center" vertical="center" shrinkToFit="1"/>
    </xf>
    <xf numFmtId="0" fontId="7" fillId="0" borderId="61" xfId="0" applyFont="1" applyBorder="1" applyAlignment="1">
      <alignment horizontal="center" vertical="center" wrapText="1"/>
    </xf>
    <xf numFmtId="0" fontId="7" fillId="0" borderId="101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49" fontId="7" fillId="0" borderId="13" xfId="0" applyNumberFormat="1" applyFont="1" applyFill="1" applyBorder="1" applyAlignment="1">
      <alignment wrapText="1"/>
    </xf>
    <xf numFmtId="0" fontId="7" fillId="0" borderId="41" xfId="0" applyFont="1" applyFill="1" applyBorder="1" applyAlignment="1">
      <alignment horizontal="center" vertical="center" shrinkToFit="1"/>
    </xf>
    <xf numFmtId="0" fontId="2" fillId="5" borderId="37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9" xfId="0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5" fillId="0" borderId="54" xfId="0" applyFont="1" applyBorder="1" applyAlignment="1">
      <alignment horizontal="center" vertical="center" shrinkToFit="1"/>
    </xf>
    <xf numFmtId="0" fontId="1" fillId="0" borderId="43" xfId="0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8" fillId="8" borderId="37" xfId="0" applyFont="1" applyFill="1" applyBorder="1" applyAlignment="1">
      <alignment horizontal="center" vertical="center"/>
    </xf>
    <xf numFmtId="0" fontId="7" fillId="0" borderId="45" xfId="0" applyFont="1" applyBorder="1"/>
    <xf numFmtId="0" fontId="7" fillId="0" borderId="49" xfId="0" applyFont="1" applyBorder="1"/>
    <xf numFmtId="0" fontId="5" fillId="0" borderId="17" xfId="0" applyFont="1" applyFill="1" applyBorder="1" applyAlignment="1">
      <alignment horizontal="center" vertical="center" shrinkToFit="1"/>
    </xf>
    <xf numFmtId="0" fontId="5" fillId="0" borderId="56" xfId="0" applyFont="1" applyFill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57" xfId="0" applyFont="1" applyBorder="1" applyAlignment="1">
      <alignment horizontal="center" vertical="center" shrinkToFit="1"/>
    </xf>
    <xf numFmtId="0" fontId="5" fillId="0" borderId="40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56" xfId="0" applyFont="1" applyBorder="1" applyAlignment="1">
      <alignment horizontal="center" vertical="center" shrinkToFit="1"/>
    </xf>
    <xf numFmtId="0" fontId="5" fillId="0" borderId="54" xfId="0" applyFont="1" applyBorder="1" applyAlignment="1">
      <alignment horizontal="center" vertical="center" wrapText="1" shrinkToFit="1"/>
    </xf>
    <xf numFmtId="0" fontId="5" fillId="0" borderId="43" xfId="0" applyFont="1" applyBorder="1" applyAlignment="1">
      <alignment horizontal="center" vertical="center" wrapText="1" shrinkToFit="1"/>
    </xf>
    <xf numFmtId="0" fontId="5" fillId="0" borderId="32" xfId="0" applyFont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horizontal="center" vertical="center" shrinkToFit="1"/>
    </xf>
    <xf numFmtId="0" fontId="5" fillId="0" borderId="57" xfId="0" applyFont="1" applyFill="1" applyBorder="1" applyAlignment="1">
      <alignment horizontal="center" vertical="center" shrinkToFit="1"/>
    </xf>
    <xf numFmtId="0" fontId="5" fillId="0" borderId="58" xfId="0" applyFont="1" applyFill="1" applyBorder="1" applyAlignment="1">
      <alignment horizontal="center" vertical="center" shrinkToFit="1"/>
    </xf>
    <xf numFmtId="0" fontId="3" fillId="0" borderId="59" xfId="0" applyFont="1" applyFill="1" applyBorder="1" applyAlignment="1">
      <alignment horizontal="center" vertical="center" shrinkToFit="1"/>
    </xf>
    <xf numFmtId="0" fontId="3" fillId="0" borderId="60" xfId="0" applyFont="1" applyFill="1" applyBorder="1" applyAlignment="1">
      <alignment horizontal="center" vertical="center" shrinkToFit="1"/>
    </xf>
    <xf numFmtId="0" fontId="8" fillId="8" borderId="45" xfId="0" applyFont="1" applyFill="1" applyBorder="1" applyAlignment="1">
      <alignment horizontal="center" vertical="center"/>
    </xf>
    <xf numFmtId="0" fontId="8" fillId="8" borderId="49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/>
    </xf>
    <xf numFmtId="0" fontId="8" fillId="7" borderId="45" xfId="0" applyFont="1" applyFill="1" applyBorder="1" applyAlignment="1">
      <alignment horizontal="center" vertical="center"/>
    </xf>
    <xf numFmtId="0" fontId="8" fillId="7" borderId="49" xfId="0" applyFont="1" applyFill="1" applyBorder="1" applyAlignment="1">
      <alignment horizontal="center" vertical="center"/>
    </xf>
    <xf numFmtId="0" fontId="3" fillId="0" borderId="43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2" fillId="4" borderId="37" xfId="0" applyFont="1" applyFill="1" applyBorder="1" applyAlignment="1">
      <alignment horizontal="center" vertical="center"/>
    </xf>
    <xf numFmtId="0" fontId="2" fillId="4" borderId="45" xfId="0" applyFont="1" applyFill="1" applyBorder="1" applyAlignment="1">
      <alignment horizontal="center" vertical="center"/>
    </xf>
    <xf numFmtId="0" fontId="2" fillId="4" borderId="49" xfId="0" applyFont="1" applyFill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 shrinkToFit="1"/>
    </xf>
    <xf numFmtId="0" fontId="3" fillId="0" borderId="59" xfId="0" applyFont="1" applyBorder="1" applyAlignment="1">
      <alignment horizontal="center" vertical="center" shrinkToFit="1"/>
    </xf>
    <xf numFmtId="0" fontId="3" fillId="0" borderId="60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5" fillId="0" borderId="54" xfId="0" applyNumberFormat="1" applyFont="1" applyBorder="1" applyAlignment="1">
      <alignment horizontal="center" vertical="center" wrapText="1" shrinkToFit="1"/>
    </xf>
    <xf numFmtId="49" fontId="5" fillId="0" borderId="43" xfId="0" applyNumberFormat="1" applyFont="1" applyBorder="1" applyAlignment="1">
      <alignment horizontal="center" vertical="center" wrapText="1" shrinkToFit="1"/>
    </xf>
    <xf numFmtId="49" fontId="5" fillId="0" borderId="32" xfId="0" applyNumberFormat="1" applyFont="1" applyBorder="1" applyAlignment="1">
      <alignment horizontal="center" vertical="center" wrapText="1" shrinkToFit="1"/>
    </xf>
    <xf numFmtId="0" fontId="8" fillId="5" borderId="37" xfId="0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0" fontId="8" fillId="5" borderId="49" xfId="0" applyFont="1" applyFill="1" applyBorder="1" applyAlignment="1">
      <alignment horizontal="center" vertical="center"/>
    </xf>
    <xf numFmtId="0" fontId="0" fillId="0" borderId="5" xfId="0" applyFont="1" applyFill="1" applyBorder="1"/>
    <xf numFmtId="0" fontId="21" fillId="0" borderId="34" xfId="0" applyFont="1" applyFill="1" applyBorder="1" applyAlignment="1">
      <alignment vertical="center" wrapText="1"/>
    </xf>
    <xf numFmtId="49" fontId="7" fillId="0" borderId="26" xfId="0" applyNumberFormat="1" applyFont="1" applyFill="1" applyBorder="1" applyAlignment="1">
      <alignment horizontal="center" vertical="center"/>
    </xf>
  </cellXfs>
  <cellStyles count="5">
    <cellStyle name="Jó" xfId="1" builtinId="26"/>
    <cellStyle name="Normál" xfId="0" builtinId="0"/>
    <cellStyle name="Normál 2" xfId="2"/>
    <cellStyle name="Normál 3" xfId="3"/>
    <cellStyle name="Normál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E283"/>
  <sheetViews>
    <sheetView tabSelected="1" topLeftCell="A247" zoomScaleNormal="100" zoomScaleSheetLayoutView="70" workbookViewId="0">
      <selection activeCell="AM262" sqref="AM262"/>
    </sheetView>
  </sheetViews>
  <sheetFormatPr defaultRowHeight="15" x14ac:dyDescent="0.2"/>
  <cols>
    <col min="1" max="1" width="19" style="7" bestFit="1" customWidth="1"/>
    <col min="2" max="2" width="57.7109375" style="74" customWidth="1"/>
    <col min="3" max="3" width="24.42578125" style="12" customWidth="1"/>
    <col min="4" max="4" width="6.7109375" style="57" customWidth="1"/>
    <col min="5" max="5" width="3.42578125" style="57" customWidth="1"/>
    <col min="6" max="6" width="6.7109375" style="57" customWidth="1"/>
    <col min="7" max="7" width="5.140625" style="57" customWidth="1"/>
    <col min="8" max="8" width="3.7109375" style="58" customWidth="1"/>
    <col min="9" max="9" width="3.85546875" style="58" customWidth="1"/>
    <col min="10" max="10" width="6" style="58" customWidth="1"/>
    <col min="11" max="11" width="5.28515625" style="58" customWidth="1"/>
    <col min="12" max="12" width="3.7109375" style="58" customWidth="1"/>
    <col min="13" max="13" width="6.140625" style="58" customWidth="1"/>
    <col min="14" max="14" width="6.7109375" style="58" customWidth="1"/>
    <col min="15" max="15" width="5.140625" style="58" customWidth="1"/>
    <col min="16" max="16" width="3.28515625" style="58" customWidth="1"/>
    <col min="17" max="17" width="6.85546875" style="58" customWidth="1"/>
    <col min="18" max="18" width="6.7109375" style="58" customWidth="1"/>
    <col min="19" max="19" width="5" style="58" customWidth="1"/>
    <col min="20" max="20" width="3.28515625" style="58" customWidth="1"/>
    <col min="21" max="21" width="3.85546875" style="58" customWidth="1"/>
    <col min="22" max="22" width="6.7109375" style="58" customWidth="1"/>
    <col min="23" max="23" width="5.140625" style="58" customWidth="1"/>
    <col min="24" max="24" width="3.42578125" style="58" customWidth="1"/>
    <col min="25" max="25" width="3.85546875" style="58" customWidth="1"/>
    <col min="26" max="26" width="6.7109375" style="58" customWidth="1"/>
    <col min="27" max="27" width="5.140625" style="58" customWidth="1"/>
    <col min="28" max="28" width="3.28515625" style="58" customWidth="1"/>
    <col min="29" max="29" width="3.85546875" style="58" customWidth="1"/>
    <col min="30" max="30" width="6.7109375" style="58" customWidth="1"/>
    <col min="31" max="31" width="5.140625" style="58" customWidth="1"/>
    <col min="32" max="32" width="3.28515625" style="58" customWidth="1"/>
    <col min="33" max="33" width="5.140625" style="58" customWidth="1"/>
    <col min="34" max="34" width="6.7109375" style="58" customWidth="1"/>
    <col min="35" max="35" width="5.140625" style="58" customWidth="1"/>
    <col min="36" max="36" width="37.5703125" style="65" bestFit="1" customWidth="1"/>
    <col min="37" max="37" width="30.85546875" style="7" bestFit="1" customWidth="1"/>
    <col min="38" max="16384" width="9.140625" style="79"/>
  </cols>
  <sheetData>
    <row r="1" spans="1:37" ht="18" x14ac:dyDescent="0.2">
      <c r="A1" s="492" t="s">
        <v>0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  <c r="R1" s="492"/>
      <c r="S1" s="492"/>
      <c r="T1" s="492"/>
      <c r="U1" s="492"/>
      <c r="V1" s="492"/>
      <c r="W1" s="492"/>
      <c r="X1" s="492"/>
      <c r="Y1" s="492"/>
      <c r="Z1" s="492"/>
      <c r="AA1" s="492"/>
      <c r="AB1" s="492"/>
      <c r="AC1" s="492"/>
      <c r="AD1" s="492"/>
      <c r="AE1" s="492"/>
      <c r="AF1" s="492"/>
      <c r="AG1" s="492"/>
      <c r="AH1" s="492"/>
      <c r="AI1" s="492"/>
      <c r="AJ1" s="492"/>
      <c r="AK1" s="492"/>
    </row>
    <row r="2" spans="1:37" s="81" customFormat="1" ht="15.75" x14ac:dyDescent="0.2">
      <c r="A2" s="493" t="s">
        <v>124</v>
      </c>
      <c r="B2" s="493"/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3"/>
      <c r="P2" s="493"/>
      <c r="Q2" s="493"/>
      <c r="R2" s="493"/>
      <c r="S2" s="493"/>
      <c r="T2" s="493"/>
      <c r="U2" s="493"/>
      <c r="V2" s="493"/>
      <c r="W2" s="493"/>
      <c r="X2" s="493"/>
      <c r="Y2" s="493"/>
      <c r="Z2" s="493"/>
      <c r="AA2" s="493"/>
      <c r="AB2" s="493"/>
      <c r="AC2" s="493"/>
      <c r="AD2" s="493"/>
      <c r="AE2" s="493"/>
      <c r="AF2" s="493"/>
      <c r="AG2" s="493"/>
      <c r="AH2" s="493"/>
      <c r="AI2" s="493"/>
      <c r="AJ2" s="493"/>
      <c r="AK2" s="493"/>
    </row>
    <row r="3" spans="1:37" ht="15.75" x14ac:dyDescent="0.2">
      <c r="A3" s="493" t="s">
        <v>238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3"/>
      <c r="T3" s="493"/>
      <c r="U3" s="493"/>
      <c r="V3" s="493"/>
      <c r="W3" s="493"/>
      <c r="X3" s="493"/>
      <c r="Y3" s="493"/>
      <c r="Z3" s="493"/>
      <c r="AA3" s="493"/>
      <c r="AB3" s="493"/>
      <c r="AC3" s="493"/>
      <c r="AD3" s="493"/>
      <c r="AE3" s="493"/>
      <c r="AF3" s="493"/>
      <c r="AG3" s="493"/>
      <c r="AH3" s="493"/>
      <c r="AI3" s="493"/>
      <c r="AJ3" s="493"/>
      <c r="AK3" s="493"/>
    </row>
    <row r="4" spans="1:37" ht="15.75" x14ac:dyDescent="0.2">
      <c r="A4" s="493" t="s">
        <v>1</v>
      </c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493"/>
      <c r="P4" s="493"/>
      <c r="Q4" s="493"/>
      <c r="R4" s="493"/>
      <c r="S4" s="493"/>
      <c r="T4" s="493"/>
      <c r="U4" s="493"/>
      <c r="V4" s="493"/>
      <c r="W4" s="493"/>
      <c r="X4" s="493"/>
      <c r="Y4" s="493"/>
      <c r="Z4" s="493"/>
      <c r="AA4" s="493"/>
      <c r="AB4" s="493"/>
      <c r="AC4" s="493"/>
      <c r="AD4" s="493"/>
      <c r="AE4" s="493"/>
      <c r="AF4" s="493"/>
      <c r="AG4" s="493"/>
      <c r="AH4" s="493"/>
      <c r="AI4" s="493"/>
      <c r="AJ4" s="493"/>
      <c r="AK4" s="493"/>
    </row>
    <row r="5" spans="1:37" ht="14.25" x14ac:dyDescent="0.2">
      <c r="A5" s="494" t="s">
        <v>237</v>
      </c>
      <c r="B5" s="494"/>
      <c r="C5" s="494"/>
      <c r="D5" s="494"/>
      <c r="E5" s="494"/>
      <c r="F5" s="494"/>
      <c r="G5" s="494"/>
      <c r="H5" s="494"/>
      <c r="I5" s="494"/>
      <c r="J5" s="494"/>
      <c r="K5" s="494"/>
      <c r="L5" s="494"/>
      <c r="M5" s="494"/>
      <c r="N5" s="494"/>
      <c r="O5" s="494"/>
      <c r="P5" s="494"/>
      <c r="Q5" s="494"/>
      <c r="R5" s="494"/>
      <c r="S5" s="494"/>
      <c r="T5" s="494"/>
      <c r="U5" s="494"/>
      <c r="V5" s="494"/>
      <c r="W5" s="494"/>
      <c r="X5" s="494"/>
      <c r="Y5" s="494"/>
      <c r="Z5" s="494"/>
      <c r="AA5" s="494"/>
      <c r="AB5" s="494"/>
      <c r="AC5" s="494"/>
      <c r="AD5" s="494"/>
      <c r="AE5" s="494"/>
      <c r="AF5" s="494"/>
      <c r="AG5" s="494"/>
      <c r="AH5" s="494"/>
      <c r="AI5" s="494"/>
      <c r="AJ5" s="494"/>
      <c r="AK5" s="494"/>
    </row>
    <row r="7" spans="1:37" ht="15.75" x14ac:dyDescent="0.2">
      <c r="E7" s="89"/>
      <c r="F7" s="89"/>
      <c r="H7" s="89"/>
      <c r="I7" s="89"/>
      <c r="M7" s="89"/>
      <c r="N7" s="89"/>
    </row>
    <row r="8" spans="1:37" ht="16.5" thickBot="1" x14ac:dyDescent="0.25">
      <c r="E8" s="85"/>
      <c r="F8" s="86"/>
      <c r="H8" s="85"/>
      <c r="I8" s="86"/>
      <c r="M8" s="85"/>
      <c r="N8" s="86"/>
    </row>
    <row r="9" spans="1:37" ht="16.5" thickBot="1" x14ac:dyDescent="0.25">
      <c r="B9" s="93" t="s">
        <v>159</v>
      </c>
      <c r="C9" s="92" t="s">
        <v>19</v>
      </c>
      <c r="E9" s="89"/>
      <c r="F9" s="89"/>
      <c r="H9" s="85"/>
      <c r="I9" s="86"/>
      <c r="L9" s="90"/>
      <c r="M9" s="90"/>
      <c r="N9" s="86"/>
    </row>
    <row r="10" spans="1:37" ht="15.75" x14ac:dyDescent="0.2">
      <c r="B10" s="169" t="s">
        <v>284</v>
      </c>
      <c r="C10" s="166">
        <f>SUM(C51,C58,C64)</f>
        <v>30</v>
      </c>
      <c r="E10" s="85"/>
      <c r="F10" s="86"/>
      <c r="H10" s="85"/>
      <c r="I10" s="86"/>
      <c r="M10" s="85"/>
      <c r="N10" s="86"/>
    </row>
    <row r="11" spans="1:37" ht="15.75" x14ac:dyDescent="0.2">
      <c r="B11" s="147" t="s">
        <v>286</v>
      </c>
      <c r="C11" s="167">
        <f>SUM(C108)</f>
        <v>48</v>
      </c>
      <c r="E11" s="85"/>
      <c r="F11" s="86"/>
      <c r="H11" s="88"/>
      <c r="I11" s="88"/>
      <c r="M11" s="113"/>
      <c r="N11" s="113"/>
    </row>
    <row r="12" spans="1:37" ht="15.75" x14ac:dyDescent="0.2">
      <c r="B12" s="170" t="s">
        <v>289</v>
      </c>
      <c r="C12" s="168">
        <f>SUM(C140)</f>
        <v>70</v>
      </c>
      <c r="E12" s="85"/>
      <c r="F12" s="86"/>
      <c r="H12" s="89"/>
      <c r="I12" s="89"/>
      <c r="M12" s="89"/>
      <c r="N12" s="89"/>
    </row>
    <row r="13" spans="1:37" ht="15.75" x14ac:dyDescent="0.2">
      <c r="B13" s="170" t="s">
        <v>290</v>
      </c>
      <c r="C13" s="168">
        <f>SUM(C168)</f>
        <v>70</v>
      </c>
      <c r="E13" s="89"/>
      <c r="F13" s="89"/>
      <c r="G13" s="59"/>
      <c r="H13" s="85"/>
      <c r="I13" s="86"/>
      <c r="M13" s="87"/>
      <c r="N13" s="86"/>
    </row>
    <row r="14" spans="1:37" ht="15.75" x14ac:dyDescent="0.2">
      <c r="B14" s="170" t="s">
        <v>285</v>
      </c>
      <c r="C14" s="167">
        <f>SUM(W221,AA222,AE223)</f>
        <v>10</v>
      </c>
      <c r="E14" s="112"/>
      <c r="F14" s="112"/>
      <c r="G14" s="59"/>
      <c r="H14" s="85"/>
      <c r="I14" s="86"/>
      <c r="M14" s="87"/>
      <c r="N14" s="86"/>
    </row>
    <row r="15" spans="1:37" ht="16.5" thickBot="1" x14ac:dyDescent="0.25">
      <c r="B15" s="171" t="s">
        <v>153</v>
      </c>
      <c r="C15" s="168">
        <v>12</v>
      </c>
      <c r="E15" s="85"/>
      <c r="F15" s="86"/>
      <c r="H15" s="85"/>
      <c r="I15" s="86"/>
    </row>
    <row r="16" spans="1:37" ht="16.5" thickBot="1" x14ac:dyDescent="0.25">
      <c r="B16" s="77" t="s">
        <v>20</v>
      </c>
      <c r="C16" s="91">
        <f>SUM(C10:C15)</f>
        <v>240</v>
      </c>
      <c r="E16" s="85"/>
      <c r="F16" s="86"/>
      <c r="H16" s="89"/>
      <c r="I16" s="89"/>
    </row>
    <row r="17" spans="1:37" ht="15.75" x14ac:dyDescent="0.2">
      <c r="B17" s="102"/>
      <c r="C17" s="61"/>
      <c r="E17" s="85"/>
      <c r="F17" s="86"/>
      <c r="H17" s="87"/>
      <c r="I17" s="86"/>
      <c r="J17" s="60"/>
    </row>
    <row r="18" spans="1:37" ht="15.75" thickBot="1" x14ac:dyDescent="0.25">
      <c r="B18" s="102"/>
      <c r="C18" s="61"/>
      <c r="G18" s="59"/>
      <c r="H18" s="88"/>
      <c r="I18" s="88"/>
    </row>
    <row r="19" spans="1:37" ht="15.75" thickBot="1" x14ac:dyDescent="0.25">
      <c r="B19" s="93" t="s">
        <v>157</v>
      </c>
      <c r="C19" s="92" t="s">
        <v>19</v>
      </c>
    </row>
    <row r="20" spans="1:37" ht="15.75" x14ac:dyDescent="0.2">
      <c r="B20" s="169" t="s">
        <v>284</v>
      </c>
      <c r="C20" s="166">
        <f>SUM(C51,C58,C64)</f>
        <v>30</v>
      </c>
      <c r="E20" s="89"/>
      <c r="F20" s="89"/>
    </row>
    <row r="21" spans="1:37" ht="15.75" x14ac:dyDescent="0.2">
      <c r="B21" s="147" t="s">
        <v>286</v>
      </c>
      <c r="C21" s="167">
        <f>SUM(C108)</f>
        <v>48</v>
      </c>
      <c r="E21" s="85"/>
      <c r="F21" s="86"/>
    </row>
    <row r="22" spans="1:37" ht="15.75" x14ac:dyDescent="0.2">
      <c r="B22" s="170" t="s">
        <v>287</v>
      </c>
      <c r="C22" s="168">
        <f>SUM(C140)</f>
        <v>70</v>
      </c>
      <c r="E22" s="85"/>
      <c r="F22" s="86"/>
    </row>
    <row r="23" spans="1:37" ht="15.75" x14ac:dyDescent="0.2">
      <c r="A23" s="8"/>
      <c r="B23" s="170" t="s">
        <v>288</v>
      </c>
      <c r="C23" s="167">
        <f>SUM(C195)</f>
        <v>70</v>
      </c>
      <c r="E23" s="85"/>
      <c r="F23" s="86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66"/>
      <c r="AK23" s="8"/>
    </row>
    <row r="24" spans="1:37" ht="15.75" x14ac:dyDescent="0.2">
      <c r="A24" s="8"/>
      <c r="B24" s="170" t="s">
        <v>285</v>
      </c>
      <c r="C24" s="167">
        <f>SUM(W221,AA222,AE223)</f>
        <v>10</v>
      </c>
      <c r="E24" s="85"/>
      <c r="F24" s="86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66"/>
      <c r="AK24" s="8"/>
    </row>
    <row r="25" spans="1:37" ht="15.75" thickBot="1" x14ac:dyDescent="0.25">
      <c r="A25" s="8"/>
      <c r="B25" s="171" t="s">
        <v>153</v>
      </c>
      <c r="C25" s="168">
        <v>12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66"/>
      <c r="AK25" s="8"/>
    </row>
    <row r="26" spans="1:37" ht="15.75" thickBot="1" x14ac:dyDescent="0.25">
      <c r="A26" s="8"/>
      <c r="B26" s="77" t="s">
        <v>20</v>
      </c>
      <c r="C26" s="91">
        <f>SUM(C20:C25)</f>
        <v>240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66"/>
      <c r="AK26" s="8"/>
    </row>
    <row r="27" spans="1:37" ht="15.75" x14ac:dyDescent="0.2">
      <c r="A27" s="8"/>
      <c r="B27" s="75"/>
      <c r="C27" s="13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66"/>
      <c r="AK27" s="8"/>
    </row>
    <row r="28" spans="1:37" ht="16.5" thickBot="1" x14ac:dyDescent="0.25">
      <c r="A28" s="8"/>
      <c r="B28" s="75"/>
      <c r="C28" s="13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66"/>
      <c r="AK28" s="8"/>
    </row>
    <row r="29" spans="1:37" ht="15.75" thickBot="1" x14ac:dyDescent="0.25">
      <c r="A29" s="8"/>
      <c r="B29" s="93" t="s">
        <v>158</v>
      </c>
      <c r="C29" s="92" t="s">
        <v>19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66"/>
      <c r="AK29" s="8"/>
    </row>
    <row r="30" spans="1:37" x14ac:dyDescent="0.2">
      <c r="A30" s="8"/>
      <c r="B30" s="169" t="s">
        <v>284</v>
      </c>
      <c r="C30" s="166">
        <f>SUM(C51,C58,C64)</f>
        <v>30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66"/>
      <c r="AK30" s="8"/>
    </row>
    <row r="31" spans="1:37" x14ac:dyDescent="0.2">
      <c r="A31" s="8"/>
      <c r="B31" s="147" t="s">
        <v>286</v>
      </c>
      <c r="C31" s="167">
        <f>SUM(C108)</f>
        <v>48</v>
      </c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66"/>
      <c r="AK31" s="8"/>
    </row>
    <row r="32" spans="1:37" x14ac:dyDescent="0.2">
      <c r="A32" s="8"/>
      <c r="B32" s="170" t="s">
        <v>287</v>
      </c>
      <c r="C32" s="168">
        <f>SUM(C168)</f>
        <v>70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66"/>
      <c r="AK32" s="8"/>
    </row>
    <row r="33" spans="1:37" x14ac:dyDescent="0.2">
      <c r="A33" s="8"/>
      <c r="B33" s="170" t="s">
        <v>288</v>
      </c>
      <c r="C33" s="167">
        <f>SUM(C219)</f>
        <v>70</v>
      </c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66"/>
      <c r="AK33" s="8"/>
    </row>
    <row r="34" spans="1:37" x14ac:dyDescent="0.2">
      <c r="A34" s="8"/>
      <c r="B34" s="170" t="s">
        <v>285</v>
      </c>
      <c r="C34" s="167">
        <f>SUM(W221,AA222,AE223)</f>
        <v>10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66"/>
      <c r="AK34" s="8"/>
    </row>
    <row r="35" spans="1:37" ht="15.75" thickBot="1" x14ac:dyDescent="0.25">
      <c r="A35" s="8"/>
      <c r="B35" s="171" t="s">
        <v>153</v>
      </c>
      <c r="C35" s="168">
        <v>12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66"/>
      <c r="AK35" s="8"/>
    </row>
    <row r="36" spans="1:37" ht="15.75" thickBot="1" x14ac:dyDescent="0.25">
      <c r="A36" s="8"/>
      <c r="B36" s="77" t="s">
        <v>20</v>
      </c>
      <c r="C36" s="91">
        <f>SUM(C30:C35)</f>
        <v>240</v>
      </c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66"/>
      <c r="AK36" s="8"/>
    </row>
    <row r="37" spans="1:37" ht="15.75" x14ac:dyDescent="0.2">
      <c r="A37" s="8"/>
      <c r="B37" s="75"/>
      <c r="C37" s="13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66"/>
      <c r="AK37" s="8"/>
    </row>
    <row r="38" spans="1:37" ht="16.5" thickBot="1" x14ac:dyDescent="0.25">
      <c r="A38" s="8"/>
      <c r="B38" s="75"/>
      <c r="C38" s="13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66"/>
      <c r="AK38" s="8"/>
    </row>
    <row r="39" spans="1:37" s="80" customFormat="1" ht="12.75" x14ac:dyDescent="0.2">
      <c r="A39" s="451" t="s">
        <v>7</v>
      </c>
      <c r="B39" s="465" t="s">
        <v>2</v>
      </c>
      <c r="C39" s="495" t="s">
        <v>10</v>
      </c>
      <c r="D39" s="470" t="s">
        <v>23</v>
      </c>
      <c r="E39" s="471"/>
      <c r="F39" s="471"/>
      <c r="G39" s="472"/>
      <c r="H39" s="489" t="s">
        <v>24</v>
      </c>
      <c r="I39" s="490"/>
      <c r="J39" s="490"/>
      <c r="K39" s="491"/>
      <c r="L39" s="489" t="s">
        <v>25</v>
      </c>
      <c r="M39" s="490"/>
      <c r="N39" s="490"/>
      <c r="O39" s="491"/>
      <c r="P39" s="489" t="s">
        <v>26</v>
      </c>
      <c r="Q39" s="490"/>
      <c r="R39" s="490"/>
      <c r="S39" s="491"/>
      <c r="T39" s="489" t="s">
        <v>27</v>
      </c>
      <c r="U39" s="490"/>
      <c r="V39" s="490"/>
      <c r="W39" s="491"/>
      <c r="X39" s="489" t="s">
        <v>28</v>
      </c>
      <c r="Y39" s="490"/>
      <c r="Z39" s="490"/>
      <c r="AA39" s="491"/>
      <c r="AB39" s="489" t="s">
        <v>29</v>
      </c>
      <c r="AC39" s="490"/>
      <c r="AD39" s="490"/>
      <c r="AE39" s="491"/>
      <c r="AF39" s="489" t="s">
        <v>30</v>
      </c>
      <c r="AG39" s="490"/>
      <c r="AH39" s="490"/>
      <c r="AI39" s="491"/>
      <c r="AJ39" s="451" t="s">
        <v>132</v>
      </c>
      <c r="AK39" s="486" t="s">
        <v>21</v>
      </c>
    </row>
    <row r="40" spans="1:37" s="80" customFormat="1" ht="12.75" x14ac:dyDescent="0.2">
      <c r="A40" s="452"/>
      <c r="B40" s="466"/>
      <c r="C40" s="496"/>
      <c r="D40" s="461" t="s">
        <v>8</v>
      </c>
      <c r="E40" s="462"/>
      <c r="F40" s="457" t="s">
        <v>9</v>
      </c>
      <c r="G40" s="468" t="s">
        <v>5</v>
      </c>
      <c r="H40" s="449" t="s">
        <v>8</v>
      </c>
      <c r="I40" s="450"/>
      <c r="J40" s="463" t="s">
        <v>9</v>
      </c>
      <c r="K40" s="459" t="s">
        <v>5</v>
      </c>
      <c r="L40" s="449" t="s">
        <v>8</v>
      </c>
      <c r="M40" s="450"/>
      <c r="N40" s="463" t="s">
        <v>9</v>
      </c>
      <c r="O40" s="459" t="s">
        <v>5</v>
      </c>
      <c r="P40" s="449" t="s">
        <v>8</v>
      </c>
      <c r="Q40" s="450"/>
      <c r="R40" s="463" t="s">
        <v>9</v>
      </c>
      <c r="S40" s="459" t="s">
        <v>5</v>
      </c>
      <c r="T40" s="449" t="s">
        <v>8</v>
      </c>
      <c r="U40" s="450"/>
      <c r="V40" s="463" t="s">
        <v>9</v>
      </c>
      <c r="W40" s="459" t="s">
        <v>5</v>
      </c>
      <c r="X40" s="449" t="s">
        <v>8</v>
      </c>
      <c r="Y40" s="450"/>
      <c r="Z40" s="463" t="s">
        <v>9</v>
      </c>
      <c r="AA40" s="459" t="s">
        <v>5</v>
      </c>
      <c r="AB40" s="449" t="s">
        <v>8</v>
      </c>
      <c r="AC40" s="450"/>
      <c r="AD40" s="463" t="s">
        <v>9</v>
      </c>
      <c r="AE40" s="459" t="s">
        <v>5</v>
      </c>
      <c r="AF40" s="449" t="s">
        <v>8</v>
      </c>
      <c r="AG40" s="450"/>
      <c r="AH40" s="463" t="s">
        <v>9</v>
      </c>
      <c r="AI40" s="459" t="s">
        <v>5</v>
      </c>
      <c r="AJ40" s="481"/>
      <c r="AK40" s="487"/>
    </row>
    <row r="41" spans="1:37" s="80" customFormat="1" ht="13.5" thickBot="1" x14ac:dyDescent="0.25">
      <c r="A41" s="453"/>
      <c r="B41" s="467"/>
      <c r="C41" s="497"/>
      <c r="D41" s="3" t="s">
        <v>3</v>
      </c>
      <c r="E41" s="4" t="s">
        <v>4</v>
      </c>
      <c r="F41" s="458"/>
      <c r="G41" s="469"/>
      <c r="H41" s="1" t="s">
        <v>3</v>
      </c>
      <c r="I41" s="1" t="s">
        <v>4</v>
      </c>
      <c r="J41" s="464"/>
      <c r="K41" s="460"/>
      <c r="L41" s="1" t="s">
        <v>3</v>
      </c>
      <c r="M41" s="1" t="s">
        <v>4</v>
      </c>
      <c r="N41" s="464"/>
      <c r="O41" s="460"/>
      <c r="P41" s="1" t="s">
        <v>3</v>
      </c>
      <c r="Q41" s="1" t="s">
        <v>4</v>
      </c>
      <c r="R41" s="464"/>
      <c r="S41" s="460"/>
      <c r="T41" s="1" t="s">
        <v>3</v>
      </c>
      <c r="U41" s="1" t="s">
        <v>4</v>
      </c>
      <c r="V41" s="464"/>
      <c r="W41" s="460"/>
      <c r="X41" s="1" t="s">
        <v>3</v>
      </c>
      <c r="Y41" s="1" t="s">
        <v>4</v>
      </c>
      <c r="Z41" s="464"/>
      <c r="AA41" s="460"/>
      <c r="AB41" s="1" t="s">
        <v>3</v>
      </c>
      <c r="AC41" s="1" t="s">
        <v>4</v>
      </c>
      <c r="AD41" s="464"/>
      <c r="AE41" s="460"/>
      <c r="AF41" s="1" t="s">
        <v>3</v>
      </c>
      <c r="AG41" s="1" t="s">
        <v>4</v>
      </c>
      <c r="AH41" s="464"/>
      <c r="AI41" s="460"/>
      <c r="AJ41" s="482"/>
      <c r="AK41" s="488"/>
    </row>
    <row r="42" spans="1:37" ht="16.5" thickBot="1" x14ac:dyDescent="0.25">
      <c r="A42" s="483" t="s">
        <v>120</v>
      </c>
      <c r="B42" s="484"/>
      <c r="C42" s="484"/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  <c r="O42" s="484"/>
      <c r="P42" s="484"/>
      <c r="Q42" s="484"/>
      <c r="R42" s="484"/>
      <c r="S42" s="484"/>
      <c r="T42" s="484"/>
      <c r="U42" s="484"/>
      <c r="V42" s="484"/>
      <c r="W42" s="484"/>
      <c r="X42" s="484"/>
      <c r="Y42" s="484"/>
      <c r="Z42" s="484"/>
      <c r="AA42" s="484"/>
      <c r="AB42" s="484"/>
      <c r="AC42" s="484"/>
      <c r="AD42" s="484"/>
      <c r="AE42" s="484"/>
      <c r="AF42" s="484"/>
      <c r="AG42" s="484"/>
      <c r="AH42" s="484"/>
      <c r="AI42" s="484"/>
      <c r="AJ42" s="484"/>
      <c r="AK42" s="485"/>
    </row>
    <row r="43" spans="1:37" ht="16.5" thickBot="1" x14ac:dyDescent="0.25">
      <c r="A43" s="446" t="s">
        <v>128</v>
      </c>
      <c r="B43" s="447"/>
      <c r="C43" s="447"/>
      <c r="D43" s="447"/>
      <c r="E43" s="447"/>
      <c r="F43" s="447"/>
      <c r="G43" s="447"/>
      <c r="H43" s="447"/>
      <c r="I43" s="447"/>
      <c r="J43" s="447"/>
      <c r="K43" s="447"/>
      <c r="L43" s="447"/>
      <c r="M43" s="447"/>
      <c r="N43" s="447"/>
      <c r="O43" s="447"/>
      <c r="P43" s="447"/>
      <c r="Q43" s="447"/>
      <c r="R43" s="447"/>
      <c r="S43" s="447"/>
      <c r="T43" s="447"/>
      <c r="U43" s="447"/>
      <c r="V43" s="447"/>
      <c r="W43" s="447"/>
      <c r="X43" s="447"/>
      <c r="Y43" s="447"/>
      <c r="Z43" s="447"/>
      <c r="AA43" s="447"/>
      <c r="AB43" s="447"/>
      <c r="AC43" s="447"/>
      <c r="AD43" s="447"/>
      <c r="AE43" s="447"/>
      <c r="AF43" s="447"/>
      <c r="AG43" s="447"/>
      <c r="AH43" s="447"/>
      <c r="AI43" s="447"/>
      <c r="AJ43" s="447"/>
      <c r="AK43" s="448"/>
    </row>
    <row r="44" spans="1:37" s="2" customFormat="1" ht="12.75" x14ac:dyDescent="0.2">
      <c r="A44" s="397" t="s">
        <v>406</v>
      </c>
      <c r="B44" s="181" t="s">
        <v>108</v>
      </c>
      <c r="C44" s="398"/>
      <c r="D44" s="15">
        <v>2</v>
      </c>
      <c r="E44" s="14">
        <v>0</v>
      </c>
      <c r="F44" s="14" t="s">
        <v>6</v>
      </c>
      <c r="G44" s="16">
        <v>2</v>
      </c>
      <c r="H44" s="330"/>
      <c r="I44" s="14"/>
      <c r="J44" s="14"/>
      <c r="K44" s="331"/>
      <c r="L44" s="15"/>
      <c r="M44" s="14"/>
      <c r="N44" s="14"/>
      <c r="O44" s="16"/>
      <c r="P44" s="330"/>
      <c r="Q44" s="14"/>
      <c r="R44" s="14"/>
      <c r="S44" s="331"/>
      <c r="T44" s="15"/>
      <c r="U44" s="14"/>
      <c r="V44" s="14"/>
      <c r="W44" s="16"/>
      <c r="X44" s="330"/>
      <c r="Y44" s="14"/>
      <c r="Z44" s="14"/>
      <c r="AA44" s="331"/>
      <c r="AB44" s="15"/>
      <c r="AC44" s="14"/>
      <c r="AD44" s="14"/>
      <c r="AE44" s="16"/>
      <c r="AF44" s="330"/>
      <c r="AG44" s="14"/>
      <c r="AH44" s="14"/>
      <c r="AI44" s="331"/>
      <c r="AJ44" s="399" t="s">
        <v>90</v>
      </c>
      <c r="AK44" s="271" t="s">
        <v>91</v>
      </c>
    </row>
    <row r="45" spans="1:37" s="2" customFormat="1" ht="12.75" x14ac:dyDescent="0.2">
      <c r="A45" s="103" t="s">
        <v>407</v>
      </c>
      <c r="B45" s="42" t="s">
        <v>44</v>
      </c>
      <c r="C45" s="400"/>
      <c r="D45" s="20">
        <v>1</v>
      </c>
      <c r="E45" s="18">
        <v>0</v>
      </c>
      <c r="F45" s="18" t="s">
        <v>6</v>
      </c>
      <c r="G45" s="19">
        <v>1</v>
      </c>
      <c r="H45" s="17"/>
      <c r="I45" s="18"/>
      <c r="J45" s="18"/>
      <c r="K45" s="21"/>
      <c r="L45" s="20"/>
      <c r="M45" s="18"/>
      <c r="N45" s="18"/>
      <c r="O45" s="19"/>
      <c r="P45" s="17"/>
      <c r="Q45" s="18"/>
      <c r="R45" s="18"/>
      <c r="S45" s="21"/>
      <c r="T45" s="20"/>
      <c r="U45" s="18"/>
      <c r="V45" s="18"/>
      <c r="W45" s="19"/>
      <c r="X45" s="17"/>
      <c r="Y45" s="18"/>
      <c r="Z45" s="18"/>
      <c r="AA45" s="21"/>
      <c r="AB45" s="20"/>
      <c r="AC45" s="18"/>
      <c r="AD45" s="18"/>
      <c r="AE45" s="19"/>
      <c r="AF45" s="17"/>
      <c r="AG45" s="18"/>
      <c r="AH45" s="18"/>
      <c r="AI45" s="21"/>
      <c r="AJ45" s="48" t="s">
        <v>90</v>
      </c>
      <c r="AK45" s="10" t="s">
        <v>114</v>
      </c>
    </row>
    <row r="46" spans="1:37" s="2" customFormat="1" ht="12.75" x14ac:dyDescent="0.2">
      <c r="A46" s="401" t="s">
        <v>408</v>
      </c>
      <c r="B46" s="42" t="s">
        <v>139</v>
      </c>
      <c r="C46" s="34"/>
      <c r="D46" s="20">
        <v>0</v>
      </c>
      <c r="E46" s="18">
        <v>1</v>
      </c>
      <c r="F46" s="18" t="s">
        <v>38</v>
      </c>
      <c r="G46" s="19">
        <v>1</v>
      </c>
      <c r="H46" s="122"/>
      <c r="I46" s="97"/>
      <c r="J46" s="97"/>
      <c r="K46" s="125"/>
      <c r="L46" s="20"/>
      <c r="M46" s="18"/>
      <c r="N46" s="18"/>
      <c r="O46" s="19"/>
      <c r="P46" s="17"/>
      <c r="Q46" s="18"/>
      <c r="R46" s="18"/>
      <c r="S46" s="21"/>
      <c r="T46" s="20"/>
      <c r="U46" s="18"/>
      <c r="V46" s="18"/>
      <c r="W46" s="19"/>
      <c r="X46" s="17"/>
      <c r="Y46" s="18"/>
      <c r="Z46" s="18"/>
      <c r="AA46" s="21"/>
      <c r="AB46" s="20"/>
      <c r="AC46" s="18"/>
      <c r="AD46" s="18"/>
      <c r="AE46" s="19"/>
      <c r="AF46" s="17"/>
      <c r="AG46" s="18"/>
      <c r="AH46" s="18"/>
      <c r="AI46" s="21"/>
      <c r="AJ46" s="48" t="s">
        <v>121</v>
      </c>
      <c r="AK46" s="10" t="s">
        <v>93</v>
      </c>
    </row>
    <row r="47" spans="1:37" s="2" customFormat="1" ht="12.75" x14ac:dyDescent="0.2">
      <c r="A47" s="401" t="s">
        <v>409</v>
      </c>
      <c r="B47" s="42" t="s">
        <v>41</v>
      </c>
      <c r="C47" s="34"/>
      <c r="D47" s="20"/>
      <c r="E47" s="18"/>
      <c r="F47" s="18"/>
      <c r="G47" s="19"/>
      <c r="H47" s="17">
        <v>2</v>
      </c>
      <c r="I47" s="18">
        <v>0</v>
      </c>
      <c r="J47" s="18" t="s">
        <v>6</v>
      </c>
      <c r="K47" s="21">
        <v>1</v>
      </c>
      <c r="L47" s="20"/>
      <c r="M47" s="18"/>
      <c r="N47" s="18"/>
      <c r="O47" s="19"/>
      <c r="P47" s="17"/>
      <c r="Q47" s="18"/>
      <c r="R47" s="18"/>
      <c r="S47" s="21"/>
      <c r="T47" s="20"/>
      <c r="U47" s="18"/>
      <c r="V47" s="18"/>
      <c r="W47" s="19"/>
      <c r="X47" s="17"/>
      <c r="Y47" s="18"/>
      <c r="Z47" s="18"/>
      <c r="AA47" s="21"/>
      <c r="AB47" s="20"/>
      <c r="AC47" s="18"/>
      <c r="AD47" s="18"/>
      <c r="AE47" s="19"/>
      <c r="AF47" s="17"/>
      <c r="AG47" s="18"/>
      <c r="AH47" s="18"/>
      <c r="AI47" s="21"/>
      <c r="AJ47" s="48" t="s">
        <v>95</v>
      </c>
      <c r="AK47" s="10" t="s">
        <v>88</v>
      </c>
    </row>
    <row r="48" spans="1:37" s="2" customFormat="1" ht="12.75" x14ac:dyDescent="0.2">
      <c r="A48" s="401" t="s">
        <v>410</v>
      </c>
      <c r="B48" s="42" t="s">
        <v>31</v>
      </c>
      <c r="C48" s="261"/>
      <c r="D48" s="20"/>
      <c r="E48" s="18"/>
      <c r="F48" s="18"/>
      <c r="G48" s="19"/>
      <c r="H48" s="22"/>
      <c r="I48" s="24"/>
      <c r="J48" s="24"/>
      <c r="K48" s="21"/>
      <c r="L48" s="20">
        <v>2</v>
      </c>
      <c r="M48" s="18">
        <v>0</v>
      </c>
      <c r="N48" s="18" t="s">
        <v>6</v>
      </c>
      <c r="O48" s="19">
        <v>2</v>
      </c>
      <c r="P48" s="17"/>
      <c r="Q48" s="18"/>
      <c r="R48" s="18"/>
      <c r="S48" s="21"/>
      <c r="T48" s="23"/>
      <c r="U48" s="18"/>
      <c r="V48" s="18"/>
      <c r="W48" s="19"/>
      <c r="X48" s="17"/>
      <c r="Y48" s="18"/>
      <c r="Z48" s="18"/>
      <c r="AA48" s="21"/>
      <c r="AB48" s="20"/>
      <c r="AC48" s="18"/>
      <c r="AD48" s="18"/>
      <c r="AE48" s="19"/>
      <c r="AF48" s="17"/>
      <c r="AG48" s="18"/>
      <c r="AH48" s="18"/>
      <c r="AI48" s="21"/>
      <c r="AJ48" s="48" t="s">
        <v>90</v>
      </c>
      <c r="AK48" s="10" t="s">
        <v>320</v>
      </c>
    </row>
    <row r="49" spans="1:251" s="2" customFormat="1" ht="12.75" x14ac:dyDescent="0.2">
      <c r="A49" s="402" t="s">
        <v>411</v>
      </c>
      <c r="B49" s="318" t="s">
        <v>109</v>
      </c>
      <c r="C49" s="403"/>
      <c r="D49" s="26">
        <v>1</v>
      </c>
      <c r="E49" s="25">
        <v>0</v>
      </c>
      <c r="F49" s="25" t="s">
        <v>6</v>
      </c>
      <c r="G49" s="27">
        <v>1</v>
      </c>
      <c r="H49" s="124"/>
      <c r="I49" s="25"/>
      <c r="J49" s="25"/>
      <c r="K49" s="126"/>
      <c r="L49" s="26"/>
      <c r="M49" s="25"/>
      <c r="N49" s="25"/>
      <c r="O49" s="27"/>
      <c r="P49" s="124"/>
      <c r="Q49" s="25"/>
      <c r="R49" s="25"/>
      <c r="S49" s="126"/>
      <c r="T49" s="26"/>
      <c r="U49" s="25"/>
      <c r="V49" s="25"/>
      <c r="W49" s="27"/>
      <c r="X49" s="124"/>
      <c r="Y49" s="25"/>
      <c r="Z49" s="25"/>
      <c r="AA49" s="126"/>
      <c r="AB49" s="26"/>
      <c r="AC49" s="25"/>
      <c r="AD49" s="25"/>
      <c r="AE49" s="27"/>
      <c r="AF49" s="124"/>
      <c r="AG49" s="25"/>
      <c r="AH49" s="25"/>
      <c r="AI49" s="126"/>
      <c r="AJ49" s="68" t="s">
        <v>90</v>
      </c>
      <c r="AK49" s="94" t="s">
        <v>151</v>
      </c>
    </row>
    <row r="50" spans="1:251" s="407" customFormat="1" ht="13.5" thickBot="1" x14ac:dyDescent="0.25">
      <c r="A50" s="404" t="s">
        <v>412</v>
      </c>
      <c r="B50" s="123" t="s">
        <v>160</v>
      </c>
      <c r="C50" s="400"/>
      <c r="D50" s="28"/>
      <c r="E50" s="207"/>
      <c r="F50" s="207"/>
      <c r="G50" s="208"/>
      <c r="H50" s="17">
        <v>2</v>
      </c>
      <c r="I50" s="18">
        <v>0</v>
      </c>
      <c r="J50" s="18" t="s">
        <v>6</v>
      </c>
      <c r="K50" s="21">
        <v>2</v>
      </c>
      <c r="L50" s="28"/>
      <c r="M50" s="207"/>
      <c r="N50" s="207"/>
      <c r="O50" s="208"/>
      <c r="P50" s="17"/>
      <c r="Q50" s="18"/>
      <c r="R50" s="18"/>
      <c r="S50" s="21"/>
      <c r="T50" s="28"/>
      <c r="U50" s="207"/>
      <c r="V50" s="207"/>
      <c r="W50" s="208"/>
      <c r="X50" s="17"/>
      <c r="Y50" s="18"/>
      <c r="Z50" s="18"/>
      <c r="AA50" s="21"/>
      <c r="AB50" s="28"/>
      <c r="AC50" s="207"/>
      <c r="AD50" s="207"/>
      <c r="AE50" s="208"/>
      <c r="AF50" s="17"/>
      <c r="AG50" s="18"/>
      <c r="AH50" s="18"/>
      <c r="AI50" s="21"/>
      <c r="AJ50" s="405" t="s">
        <v>305</v>
      </c>
      <c r="AK50" s="308" t="s">
        <v>225</v>
      </c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406"/>
    </row>
    <row r="51" spans="1:251" s="2" customFormat="1" ht="13.5" thickBot="1" x14ac:dyDescent="0.25">
      <c r="A51" s="76"/>
      <c r="B51" s="76"/>
      <c r="C51" s="104">
        <f>SUM(G51,K51,O51)</f>
        <v>10</v>
      </c>
      <c r="D51" s="160">
        <f>SUM(D44:D50)</f>
        <v>4</v>
      </c>
      <c r="E51" s="161">
        <f t="shared" ref="E51:O51" si="0">SUM(E44:E50)</f>
        <v>1</v>
      </c>
      <c r="F51" s="161"/>
      <c r="G51" s="159">
        <f t="shared" si="0"/>
        <v>5</v>
      </c>
      <c r="H51" s="160">
        <f t="shared" si="0"/>
        <v>4</v>
      </c>
      <c r="I51" s="161">
        <f t="shared" si="0"/>
        <v>0</v>
      </c>
      <c r="J51" s="161"/>
      <c r="K51" s="159">
        <f t="shared" si="0"/>
        <v>3</v>
      </c>
      <c r="L51" s="160">
        <f t="shared" si="0"/>
        <v>2</v>
      </c>
      <c r="M51" s="161">
        <f t="shared" si="0"/>
        <v>0</v>
      </c>
      <c r="N51" s="161"/>
      <c r="O51" s="159">
        <f t="shared" si="0"/>
        <v>2</v>
      </c>
      <c r="P51" s="160"/>
      <c r="Q51" s="161"/>
      <c r="R51" s="161"/>
      <c r="S51" s="159"/>
      <c r="T51" s="163"/>
      <c r="U51" s="164"/>
      <c r="V51" s="164"/>
      <c r="W51" s="162"/>
      <c r="X51" s="163"/>
      <c r="Y51" s="164"/>
      <c r="Z51" s="164"/>
      <c r="AA51" s="162"/>
      <c r="AB51" s="163"/>
      <c r="AC51" s="164"/>
      <c r="AD51" s="164"/>
      <c r="AE51" s="162"/>
      <c r="AF51" s="163"/>
      <c r="AG51" s="164"/>
      <c r="AH51" s="164"/>
      <c r="AI51" s="162"/>
      <c r="AJ51" s="76"/>
      <c r="AK51" s="76"/>
    </row>
    <row r="52" spans="1:251" ht="16.5" thickBot="1" x14ac:dyDescent="0.25">
      <c r="A52" s="446" t="s">
        <v>308</v>
      </c>
      <c r="B52" s="447"/>
      <c r="C52" s="447"/>
      <c r="D52" s="447"/>
      <c r="E52" s="447"/>
      <c r="F52" s="447"/>
      <c r="G52" s="447"/>
      <c r="H52" s="447"/>
      <c r="I52" s="447"/>
      <c r="J52" s="447"/>
      <c r="K52" s="447"/>
      <c r="L52" s="447"/>
      <c r="M52" s="447"/>
      <c r="N52" s="447"/>
      <c r="O52" s="447"/>
      <c r="P52" s="447"/>
      <c r="Q52" s="447"/>
      <c r="R52" s="447"/>
      <c r="S52" s="447"/>
      <c r="T52" s="447"/>
      <c r="U52" s="447"/>
      <c r="V52" s="447"/>
      <c r="W52" s="447"/>
      <c r="X52" s="447"/>
      <c r="Y52" s="447"/>
      <c r="Z52" s="447"/>
      <c r="AA52" s="447"/>
      <c r="AB52" s="447"/>
      <c r="AC52" s="447"/>
      <c r="AD52" s="447"/>
      <c r="AE52" s="447"/>
      <c r="AF52" s="447"/>
      <c r="AG52" s="447"/>
      <c r="AH52" s="447"/>
      <c r="AI52" s="447"/>
      <c r="AJ52" s="447"/>
      <c r="AK52" s="448"/>
    </row>
    <row r="53" spans="1:251" s="2" customFormat="1" ht="12.75" x14ac:dyDescent="0.2">
      <c r="A53" s="401" t="s">
        <v>413</v>
      </c>
      <c r="B53" s="181" t="s">
        <v>42</v>
      </c>
      <c r="C53" s="398"/>
      <c r="D53" s="15">
        <v>2</v>
      </c>
      <c r="E53" s="14">
        <v>1</v>
      </c>
      <c r="F53" s="14" t="s">
        <v>6</v>
      </c>
      <c r="G53" s="16">
        <v>2</v>
      </c>
      <c r="H53" s="330"/>
      <c r="I53" s="14"/>
      <c r="J53" s="14"/>
      <c r="K53" s="331"/>
      <c r="L53" s="15"/>
      <c r="M53" s="14"/>
      <c r="N53" s="14"/>
      <c r="O53" s="16"/>
      <c r="P53" s="330"/>
      <c r="Q53" s="14"/>
      <c r="R53" s="14"/>
      <c r="S53" s="331"/>
      <c r="T53" s="15"/>
      <c r="U53" s="14"/>
      <c r="V53" s="14"/>
      <c r="W53" s="16"/>
      <c r="X53" s="330"/>
      <c r="Y53" s="14"/>
      <c r="Z53" s="14"/>
      <c r="AA53" s="331"/>
      <c r="AB53" s="15"/>
      <c r="AC53" s="14"/>
      <c r="AD53" s="14"/>
      <c r="AE53" s="16"/>
      <c r="AF53" s="330"/>
      <c r="AG53" s="14"/>
      <c r="AH53" s="14"/>
      <c r="AI53" s="16"/>
      <c r="AJ53" s="206" t="s">
        <v>304</v>
      </c>
      <c r="AK53" s="271" t="s">
        <v>239</v>
      </c>
    </row>
    <row r="54" spans="1:251" s="2" customFormat="1" ht="12.75" x14ac:dyDescent="0.2">
      <c r="A54" s="401" t="s">
        <v>414</v>
      </c>
      <c r="B54" s="42" t="s">
        <v>43</v>
      </c>
      <c r="C54" s="394"/>
      <c r="D54" s="20">
        <v>2</v>
      </c>
      <c r="E54" s="18">
        <v>0</v>
      </c>
      <c r="F54" s="18" t="s">
        <v>6</v>
      </c>
      <c r="G54" s="19">
        <v>2</v>
      </c>
      <c r="H54" s="17"/>
      <c r="I54" s="18"/>
      <c r="J54" s="18"/>
      <c r="K54" s="21"/>
      <c r="L54" s="20"/>
      <c r="M54" s="18"/>
      <c r="N54" s="18"/>
      <c r="O54" s="19"/>
      <c r="P54" s="17"/>
      <c r="Q54" s="18"/>
      <c r="R54" s="18"/>
      <c r="S54" s="21"/>
      <c r="T54" s="20"/>
      <c r="U54" s="18"/>
      <c r="V54" s="18"/>
      <c r="W54" s="19"/>
      <c r="X54" s="17"/>
      <c r="Y54" s="18"/>
      <c r="Z54" s="18"/>
      <c r="AA54" s="21"/>
      <c r="AB54" s="20"/>
      <c r="AC54" s="18"/>
      <c r="AD54" s="18"/>
      <c r="AE54" s="19"/>
      <c r="AF54" s="17"/>
      <c r="AG54" s="18"/>
      <c r="AH54" s="18"/>
      <c r="AI54" s="19"/>
      <c r="AJ54" s="206" t="s">
        <v>304</v>
      </c>
      <c r="AK54" s="5" t="s">
        <v>111</v>
      </c>
    </row>
    <row r="55" spans="1:251" s="2" customFormat="1" ht="12.75" x14ac:dyDescent="0.2">
      <c r="A55" s="401" t="s">
        <v>415</v>
      </c>
      <c r="B55" s="42" t="s">
        <v>117</v>
      </c>
      <c r="C55" s="394"/>
      <c r="D55" s="20"/>
      <c r="E55" s="24"/>
      <c r="F55" s="18"/>
      <c r="G55" s="19"/>
      <c r="H55" s="17"/>
      <c r="I55" s="18"/>
      <c r="J55" s="18"/>
      <c r="K55" s="21"/>
      <c r="L55" s="20">
        <v>2</v>
      </c>
      <c r="M55" s="18">
        <v>0</v>
      </c>
      <c r="N55" s="18" t="s">
        <v>6</v>
      </c>
      <c r="O55" s="19">
        <v>2</v>
      </c>
      <c r="P55" s="17"/>
      <c r="Q55" s="18"/>
      <c r="R55" s="18"/>
      <c r="S55" s="21"/>
      <c r="T55" s="20"/>
      <c r="U55" s="18"/>
      <c r="V55" s="18"/>
      <c r="W55" s="19"/>
      <c r="X55" s="17"/>
      <c r="Y55" s="18"/>
      <c r="Z55" s="18"/>
      <c r="AA55" s="21"/>
      <c r="AB55" s="20"/>
      <c r="AC55" s="18"/>
      <c r="AD55" s="18"/>
      <c r="AE55" s="19"/>
      <c r="AF55" s="17"/>
      <c r="AG55" s="18"/>
      <c r="AH55" s="18"/>
      <c r="AI55" s="19"/>
      <c r="AJ55" s="206" t="s">
        <v>304</v>
      </c>
      <c r="AK55" s="5" t="s">
        <v>115</v>
      </c>
    </row>
    <row r="56" spans="1:251" s="2" customFormat="1" ht="12.75" x14ac:dyDescent="0.2">
      <c r="A56" s="401" t="s">
        <v>416</v>
      </c>
      <c r="B56" s="42" t="s">
        <v>78</v>
      </c>
      <c r="C56" s="394"/>
      <c r="D56" s="20"/>
      <c r="E56" s="18"/>
      <c r="F56" s="18"/>
      <c r="G56" s="19"/>
      <c r="H56" s="17">
        <v>1</v>
      </c>
      <c r="I56" s="18">
        <v>1</v>
      </c>
      <c r="J56" s="18" t="s">
        <v>38</v>
      </c>
      <c r="K56" s="21">
        <v>2</v>
      </c>
      <c r="L56" s="96"/>
      <c r="M56" s="97"/>
      <c r="N56" s="97"/>
      <c r="O56" s="98"/>
      <c r="P56" s="17"/>
      <c r="Q56" s="18"/>
      <c r="R56" s="18"/>
      <c r="S56" s="21"/>
      <c r="T56" s="20"/>
      <c r="U56" s="18"/>
      <c r="V56" s="18"/>
      <c r="W56" s="19"/>
      <c r="X56" s="17"/>
      <c r="Y56" s="18"/>
      <c r="Z56" s="18"/>
      <c r="AA56" s="21"/>
      <c r="AB56" s="20"/>
      <c r="AC56" s="18"/>
      <c r="AD56" s="18"/>
      <c r="AE56" s="19"/>
      <c r="AF56" s="17"/>
      <c r="AG56" s="18"/>
      <c r="AH56" s="18"/>
      <c r="AI56" s="19"/>
      <c r="AJ56" s="393" t="s">
        <v>95</v>
      </c>
      <c r="AK56" s="10" t="s">
        <v>136</v>
      </c>
    </row>
    <row r="57" spans="1:251" s="254" customFormat="1" ht="15.75" customHeight="1" thickBot="1" x14ac:dyDescent="0.25">
      <c r="A57" s="404" t="s">
        <v>418</v>
      </c>
      <c r="B57" s="408" t="s">
        <v>240</v>
      </c>
      <c r="C57" s="409"/>
      <c r="D57" s="410"/>
      <c r="E57" s="411"/>
      <c r="F57" s="411"/>
      <c r="G57" s="412"/>
      <c r="H57" s="274"/>
      <c r="K57" s="255"/>
      <c r="L57" s="28">
        <v>1</v>
      </c>
      <c r="M57" s="207">
        <v>1</v>
      </c>
      <c r="N57" s="207" t="s">
        <v>241</v>
      </c>
      <c r="O57" s="208">
        <v>2</v>
      </c>
      <c r="P57" s="274"/>
      <c r="S57" s="255"/>
      <c r="T57" s="410"/>
      <c r="U57" s="411"/>
      <c r="V57" s="411"/>
      <c r="W57" s="412"/>
      <c r="X57" s="274"/>
      <c r="AA57" s="255"/>
      <c r="AB57" s="410"/>
      <c r="AC57" s="411"/>
      <c r="AD57" s="411"/>
      <c r="AE57" s="412"/>
      <c r="AF57" s="274"/>
      <c r="AJ57" s="206" t="s">
        <v>304</v>
      </c>
      <c r="AK57" s="248" t="s">
        <v>136</v>
      </c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79"/>
      <c r="CA57" s="79"/>
      <c r="CB57" s="79"/>
      <c r="CC57" s="79"/>
      <c r="CD57" s="79"/>
      <c r="CE57" s="79"/>
      <c r="CF57" s="79"/>
      <c r="CG57" s="79"/>
      <c r="CH57" s="79"/>
      <c r="CI57" s="79"/>
      <c r="CJ57" s="79"/>
      <c r="CK57" s="79"/>
      <c r="CL57" s="79"/>
      <c r="CM57" s="79"/>
      <c r="CN57" s="79"/>
      <c r="CO57" s="79"/>
      <c r="CP57" s="79"/>
      <c r="CQ57" s="79"/>
      <c r="CR57" s="79"/>
      <c r="CS57" s="79"/>
      <c r="CT57" s="79"/>
      <c r="CU57" s="79"/>
      <c r="CV57" s="79"/>
      <c r="CW57" s="79"/>
      <c r="CX57" s="79"/>
      <c r="CY57" s="79"/>
      <c r="CZ57" s="79"/>
      <c r="DA57" s="79"/>
      <c r="DB57" s="79"/>
      <c r="DC57" s="79"/>
      <c r="DD57" s="79"/>
      <c r="DE57" s="79"/>
      <c r="DF57" s="79"/>
      <c r="DG57" s="79"/>
      <c r="DH57" s="79"/>
      <c r="DI57" s="79"/>
      <c r="DJ57" s="79"/>
      <c r="DK57" s="79"/>
      <c r="DL57" s="79"/>
      <c r="DM57" s="79"/>
      <c r="DN57" s="79"/>
      <c r="DO57" s="79"/>
      <c r="DP57" s="79"/>
      <c r="DQ57" s="79"/>
      <c r="DR57" s="79"/>
      <c r="DS57" s="79"/>
      <c r="DT57" s="79"/>
      <c r="DU57" s="79"/>
      <c r="DV57" s="79"/>
      <c r="DW57" s="79"/>
      <c r="DX57" s="79"/>
      <c r="DY57" s="79"/>
      <c r="DZ57" s="79"/>
      <c r="EA57" s="79"/>
      <c r="EB57" s="79"/>
      <c r="EC57" s="79"/>
      <c r="ED57" s="79"/>
      <c r="EE57" s="79"/>
      <c r="EF57" s="79"/>
      <c r="EG57" s="79"/>
      <c r="EH57" s="79"/>
      <c r="EI57" s="79"/>
      <c r="EJ57" s="79"/>
      <c r="EK57" s="79"/>
      <c r="EL57" s="79"/>
      <c r="EM57" s="79"/>
      <c r="EN57" s="79"/>
      <c r="EO57" s="79"/>
      <c r="EP57" s="79"/>
      <c r="EQ57" s="79"/>
      <c r="ER57" s="79"/>
      <c r="ES57" s="79"/>
      <c r="ET57" s="79"/>
      <c r="EU57" s="79"/>
      <c r="EV57" s="79"/>
      <c r="EW57" s="79"/>
      <c r="EX57" s="79"/>
      <c r="EY57" s="79"/>
      <c r="EZ57" s="79"/>
      <c r="FA57" s="79"/>
      <c r="FB57" s="79"/>
      <c r="FC57" s="79"/>
      <c r="FD57" s="79"/>
      <c r="FE57" s="79"/>
      <c r="FF57" s="79"/>
      <c r="FG57" s="79"/>
      <c r="FH57" s="79"/>
      <c r="FI57" s="79"/>
      <c r="FJ57" s="79"/>
      <c r="FK57" s="79"/>
      <c r="FL57" s="79"/>
      <c r="FM57" s="79"/>
      <c r="FN57" s="79"/>
      <c r="FO57" s="79"/>
      <c r="FP57" s="79"/>
      <c r="FQ57" s="79"/>
      <c r="FR57" s="79"/>
      <c r="FS57" s="79"/>
      <c r="FT57" s="79"/>
      <c r="FU57" s="79"/>
      <c r="FV57" s="79"/>
      <c r="FW57" s="79"/>
      <c r="FX57" s="79"/>
      <c r="FY57" s="79"/>
      <c r="FZ57" s="79"/>
      <c r="GA57" s="79"/>
      <c r="GB57" s="79"/>
      <c r="GC57" s="79"/>
      <c r="GD57" s="79"/>
      <c r="GE57" s="79"/>
      <c r="GF57" s="79"/>
      <c r="GG57" s="79"/>
      <c r="GH57" s="79"/>
      <c r="GI57" s="79"/>
      <c r="GJ57" s="79"/>
      <c r="GK57" s="79"/>
      <c r="GL57" s="79"/>
      <c r="GM57" s="79"/>
      <c r="GN57" s="79"/>
      <c r="GO57" s="79"/>
      <c r="GP57" s="79"/>
      <c r="GQ57" s="79"/>
      <c r="GR57" s="79"/>
      <c r="GS57" s="79"/>
      <c r="GT57" s="79"/>
      <c r="GU57" s="79"/>
      <c r="GV57" s="79"/>
      <c r="GW57" s="79"/>
      <c r="GX57" s="79"/>
      <c r="GY57" s="79"/>
      <c r="GZ57" s="79"/>
      <c r="HA57" s="79"/>
      <c r="HB57" s="79"/>
      <c r="HC57" s="79"/>
      <c r="HD57" s="79"/>
      <c r="HE57" s="79"/>
      <c r="HF57" s="79"/>
      <c r="HG57" s="79"/>
      <c r="HH57" s="79"/>
      <c r="HI57" s="79"/>
      <c r="HJ57" s="79"/>
      <c r="HK57" s="79"/>
      <c r="HL57" s="79"/>
      <c r="HM57" s="79"/>
      <c r="HN57" s="79"/>
      <c r="HO57" s="79"/>
      <c r="HP57" s="79"/>
      <c r="HQ57" s="79"/>
      <c r="HR57" s="79"/>
      <c r="HS57" s="79"/>
      <c r="HT57" s="79"/>
      <c r="HU57" s="79"/>
      <c r="HV57" s="79"/>
      <c r="HW57" s="79"/>
      <c r="HX57" s="79"/>
      <c r="HY57" s="79"/>
      <c r="HZ57" s="79"/>
      <c r="IA57" s="79"/>
      <c r="IB57" s="79"/>
      <c r="IC57" s="79"/>
      <c r="ID57" s="79"/>
      <c r="IE57" s="79"/>
      <c r="IF57" s="79"/>
      <c r="IG57" s="79"/>
      <c r="IH57" s="79"/>
      <c r="II57" s="79"/>
      <c r="IJ57" s="79"/>
      <c r="IK57" s="79"/>
      <c r="IL57" s="79"/>
      <c r="IM57" s="79"/>
      <c r="IN57" s="79"/>
      <c r="IO57" s="79"/>
      <c r="IP57" s="79"/>
      <c r="IQ57" s="274"/>
    </row>
    <row r="58" spans="1:251" s="2" customFormat="1" ht="13.5" thickBot="1" x14ac:dyDescent="0.25">
      <c r="A58" s="76"/>
      <c r="B58" s="76"/>
      <c r="C58" s="104">
        <f>SUM(G58,K58,O58)</f>
        <v>10</v>
      </c>
      <c r="D58" s="160">
        <f>SUM(D53:D57)</f>
        <v>4</v>
      </c>
      <c r="E58" s="161">
        <f>SUM(E53:E57)</f>
        <v>1</v>
      </c>
      <c r="F58" s="161"/>
      <c r="G58" s="159">
        <f>SUM(G53:G57)</f>
        <v>4</v>
      </c>
      <c r="H58" s="160">
        <f>SUM(H53:H57)</f>
        <v>1</v>
      </c>
      <c r="I58" s="161">
        <f>SUM(I53:I57)</f>
        <v>1</v>
      </c>
      <c r="J58" s="161"/>
      <c r="K58" s="159">
        <f>SUM(K53:K57)</f>
        <v>2</v>
      </c>
      <c r="L58" s="160">
        <f>SUM(L53:L57)</f>
        <v>3</v>
      </c>
      <c r="M58" s="161">
        <f>SUM(M53:M57)</f>
        <v>1</v>
      </c>
      <c r="N58" s="161"/>
      <c r="O58" s="159">
        <f>SUM(O53:O57)</f>
        <v>4</v>
      </c>
      <c r="P58" s="160"/>
      <c r="Q58" s="161"/>
      <c r="R58" s="161"/>
      <c r="S58" s="159"/>
      <c r="T58" s="163"/>
      <c r="U58" s="164"/>
      <c r="V58" s="164"/>
      <c r="W58" s="162"/>
      <c r="X58" s="163"/>
      <c r="Y58" s="164"/>
      <c r="Z58" s="164"/>
      <c r="AA58" s="162"/>
      <c r="AB58" s="163"/>
      <c r="AC58" s="164"/>
      <c r="AD58" s="164"/>
      <c r="AE58" s="162"/>
      <c r="AF58" s="163"/>
      <c r="AG58" s="164"/>
      <c r="AH58" s="164"/>
      <c r="AI58" s="162"/>
      <c r="AJ58" s="76"/>
      <c r="AK58" s="76"/>
    </row>
    <row r="59" spans="1:251" s="81" customFormat="1" ht="16.5" thickBot="1" x14ac:dyDescent="0.25">
      <c r="A59" s="446" t="s">
        <v>236</v>
      </c>
      <c r="B59" s="447"/>
      <c r="C59" s="447"/>
      <c r="D59" s="447"/>
      <c r="E59" s="447"/>
      <c r="F59" s="447"/>
      <c r="G59" s="447"/>
      <c r="H59" s="447"/>
      <c r="I59" s="447"/>
      <c r="J59" s="447"/>
      <c r="K59" s="447"/>
      <c r="L59" s="447"/>
      <c r="M59" s="447"/>
      <c r="N59" s="447"/>
      <c r="O59" s="447"/>
      <c r="P59" s="447"/>
      <c r="Q59" s="447"/>
      <c r="R59" s="447"/>
      <c r="S59" s="447"/>
      <c r="T59" s="447"/>
      <c r="U59" s="447"/>
      <c r="V59" s="447"/>
      <c r="W59" s="447"/>
      <c r="X59" s="447"/>
      <c r="Y59" s="447"/>
      <c r="Z59" s="447"/>
      <c r="AA59" s="447"/>
      <c r="AB59" s="447"/>
      <c r="AC59" s="447"/>
      <c r="AD59" s="447"/>
      <c r="AE59" s="447"/>
      <c r="AF59" s="447"/>
      <c r="AG59" s="447"/>
      <c r="AH59" s="447"/>
      <c r="AI59" s="447"/>
      <c r="AJ59" s="447"/>
      <c r="AK59" s="448"/>
    </row>
    <row r="60" spans="1:251" s="2" customFormat="1" ht="12.75" x14ac:dyDescent="0.2">
      <c r="A60" s="6" t="s">
        <v>417</v>
      </c>
      <c r="B60" s="42" t="s">
        <v>12</v>
      </c>
      <c r="C60" s="9"/>
      <c r="D60" s="17">
        <v>2</v>
      </c>
      <c r="E60" s="18">
        <v>0</v>
      </c>
      <c r="F60" s="18" t="s">
        <v>6</v>
      </c>
      <c r="G60" s="21">
        <v>2</v>
      </c>
      <c r="H60" s="20"/>
      <c r="I60" s="18"/>
      <c r="J60" s="18"/>
      <c r="K60" s="19"/>
      <c r="L60" s="20"/>
      <c r="M60" s="18"/>
      <c r="N60" s="18"/>
      <c r="O60" s="19"/>
      <c r="P60" s="20"/>
      <c r="Q60" s="18"/>
      <c r="R60" s="18"/>
      <c r="S60" s="19"/>
      <c r="T60" s="20"/>
      <c r="U60" s="18"/>
      <c r="V60" s="18"/>
      <c r="W60" s="19"/>
      <c r="X60" s="20"/>
      <c r="Y60" s="18"/>
      <c r="Z60" s="18"/>
      <c r="AA60" s="19"/>
      <c r="AB60" s="20"/>
      <c r="AC60" s="18"/>
      <c r="AD60" s="18"/>
      <c r="AE60" s="19"/>
      <c r="AF60" s="20"/>
      <c r="AG60" s="18"/>
      <c r="AH60" s="18"/>
      <c r="AI60" s="19"/>
      <c r="AJ60" s="206" t="s">
        <v>304</v>
      </c>
      <c r="AK60" s="10" t="s">
        <v>112</v>
      </c>
    </row>
    <row r="61" spans="1:251" s="2" customFormat="1" ht="12.75" x14ac:dyDescent="0.2">
      <c r="A61" s="6" t="s">
        <v>419</v>
      </c>
      <c r="B61" s="42" t="s">
        <v>162</v>
      </c>
      <c r="C61" s="9"/>
      <c r="D61" s="17"/>
      <c r="E61" s="18"/>
      <c r="F61" s="18"/>
      <c r="G61" s="21"/>
      <c r="H61" s="20">
        <v>2</v>
      </c>
      <c r="I61" s="18">
        <v>1</v>
      </c>
      <c r="J61" s="18" t="s">
        <v>6</v>
      </c>
      <c r="K61" s="19">
        <v>3</v>
      </c>
      <c r="L61" s="20"/>
      <c r="M61" s="18"/>
      <c r="N61" s="18"/>
      <c r="O61" s="19"/>
      <c r="P61" s="20"/>
      <c r="Q61" s="18"/>
      <c r="R61" s="18"/>
      <c r="S61" s="19"/>
      <c r="T61" s="20"/>
      <c r="U61" s="18"/>
      <c r="V61" s="18"/>
      <c r="W61" s="19"/>
      <c r="X61" s="20"/>
      <c r="Y61" s="18"/>
      <c r="Z61" s="18"/>
      <c r="AA61" s="19"/>
      <c r="AB61" s="20"/>
      <c r="AC61" s="18"/>
      <c r="AD61" s="18"/>
      <c r="AE61" s="19"/>
      <c r="AF61" s="20"/>
      <c r="AG61" s="18"/>
      <c r="AH61" s="18"/>
      <c r="AI61" s="19"/>
      <c r="AJ61" s="206" t="s">
        <v>304</v>
      </c>
      <c r="AK61" s="10" t="s">
        <v>104</v>
      </c>
    </row>
    <row r="62" spans="1:251" s="2" customFormat="1" ht="12.75" x14ac:dyDescent="0.2">
      <c r="A62" s="6" t="s">
        <v>421</v>
      </c>
      <c r="B62" s="42" t="s">
        <v>163</v>
      </c>
      <c r="C62" s="9"/>
      <c r="D62" s="17"/>
      <c r="E62" s="18"/>
      <c r="F62" s="18"/>
      <c r="G62" s="21"/>
      <c r="H62" s="20"/>
      <c r="I62" s="18"/>
      <c r="J62" s="18"/>
      <c r="K62" s="19"/>
      <c r="L62" s="20">
        <v>3</v>
      </c>
      <c r="M62" s="18">
        <v>0</v>
      </c>
      <c r="N62" s="18" t="s">
        <v>6</v>
      </c>
      <c r="O62" s="19">
        <v>3</v>
      </c>
      <c r="P62" s="20"/>
      <c r="Q62" s="18"/>
      <c r="R62" s="18"/>
      <c r="S62" s="19"/>
      <c r="T62" s="20"/>
      <c r="U62" s="18"/>
      <c r="V62" s="18"/>
      <c r="W62" s="19"/>
      <c r="X62" s="20"/>
      <c r="Y62" s="18"/>
      <c r="Z62" s="18"/>
      <c r="AA62" s="19"/>
      <c r="AB62" s="20"/>
      <c r="AC62" s="18"/>
      <c r="AD62" s="18"/>
      <c r="AE62" s="19"/>
      <c r="AF62" s="20"/>
      <c r="AG62" s="18"/>
      <c r="AH62" s="18"/>
      <c r="AI62" s="19"/>
      <c r="AJ62" s="206" t="s">
        <v>304</v>
      </c>
      <c r="AK62" s="10" t="s">
        <v>104</v>
      </c>
    </row>
    <row r="63" spans="1:251" s="2" customFormat="1" ht="13.5" thickBot="1" x14ac:dyDescent="0.25">
      <c r="A63" s="6" t="s">
        <v>420</v>
      </c>
      <c r="B63" s="42" t="s">
        <v>164</v>
      </c>
      <c r="C63" s="9"/>
      <c r="D63" s="17"/>
      <c r="E63" s="18"/>
      <c r="F63" s="18"/>
      <c r="G63" s="21"/>
      <c r="H63" s="20"/>
      <c r="I63" s="18"/>
      <c r="J63" s="18"/>
      <c r="K63" s="19"/>
      <c r="L63" s="20"/>
      <c r="M63" s="18"/>
      <c r="N63" s="18"/>
      <c r="O63" s="19"/>
      <c r="P63" s="20">
        <v>2</v>
      </c>
      <c r="Q63" s="18">
        <v>0</v>
      </c>
      <c r="R63" s="18" t="s">
        <v>6</v>
      </c>
      <c r="S63" s="19">
        <v>2</v>
      </c>
      <c r="T63" s="20"/>
      <c r="U63" s="18"/>
      <c r="V63" s="18"/>
      <c r="W63" s="19"/>
      <c r="X63" s="20"/>
      <c r="Y63" s="18"/>
      <c r="Z63" s="18"/>
      <c r="AA63" s="19"/>
      <c r="AB63" s="20"/>
      <c r="AC63" s="18"/>
      <c r="AD63" s="18"/>
      <c r="AE63" s="19"/>
      <c r="AF63" s="20"/>
      <c r="AG63" s="18"/>
      <c r="AH63" s="18"/>
      <c r="AI63" s="19"/>
      <c r="AJ63" s="206" t="s">
        <v>304</v>
      </c>
      <c r="AK63" s="10" t="s">
        <v>104</v>
      </c>
    </row>
    <row r="64" spans="1:251" s="53" customFormat="1" ht="13.5" thickBot="1" x14ac:dyDescent="0.25">
      <c r="A64" s="51"/>
      <c r="B64" s="76" t="s">
        <v>22</v>
      </c>
      <c r="C64" s="40">
        <f>SUM(G64,K64,O64,S64)</f>
        <v>10</v>
      </c>
      <c r="D64" s="62">
        <f>SUM(D60:D63)</f>
        <v>2</v>
      </c>
      <c r="E64" s="52">
        <f t="shared" ref="E64:Q64" si="1">SUM(E60:E63)</f>
        <v>0</v>
      </c>
      <c r="F64" s="52"/>
      <c r="G64" s="165">
        <f t="shared" si="1"/>
        <v>2</v>
      </c>
      <c r="H64" s="62">
        <f t="shared" si="1"/>
        <v>2</v>
      </c>
      <c r="I64" s="52">
        <f t="shared" si="1"/>
        <v>1</v>
      </c>
      <c r="J64" s="52"/>
      <c r="K64" s="165">
        <f t="shared" si="1"/>
        <v>3</v>
      </c>
      <c r="L64" s="62">
        <f t="shared" si="1"/>
        <v>3</v>
      </c>
      <c r="M64" s="52">
        <f t="shared" si="1"/>
        <v>0</v>
      </c>
      <c r="N64" s="52"/>
      <c r="O64" s="165">
        <f t="shared" si="1"/>
        <v>3</v>
      </c>
      <c r="P64" s="62">
        <f t="shared" si="1"/>
        <v>2</v>
      </c>
      <c r="Q64" s="52">
        <f t="shared" si="1"/>
        <v>0</v>
      </c>
      <c r="R64" s="52"/>
      <c r="S64" s="63">
        <f>SUM(S60:S63)</f>
        <v>2</v>
      </c>
      <c r="T64" s="62"/>
      <c r="U64" s="52"/>
      <c r="V64" s="52"/>
      <c r="W64" s="63"/>
      <c r="X64" s="62"/>
      <c r="Y64" s="52"/>
      <c r="Z64" s="52"/>
      <c r="AA64" s="63"/>
      <c r="AB64" s="62"/>
      <c r="AC64" s="52"/>
      <c r="AD64" s="52"/>
      <c r="AE64" s="63"/>
      <c r="AF64" s="62"/>
      <c r="AG64" s="52"/>
      <c r="AH64" s="52"/>
      <c r="AI64" s="63"/>
      <c r="AJ64" s="51"/>
      <c r="AK64" s="51"/>
    </row>
    <row r="65" spans="1:37" ht="16.5" thickBot="1" x14ac:dyDescent="0.25">
      <c r="A65" s="483" t="s">
        <v>309</v>
      </c>
      <c r="B65" s="484"/>
      <c r="C65" s="484"/>
      <c r="D65" s="484"/>
      <c r="E65" s="484"/>
      <c r="F65" s="484"/>
      <c r="G65" s="484"/>
      <c r="H65" s="484"/>
      <c r="I65" s="484"/>
      <c r="J65" s="484"/>
      <c r="K65" s="484"/>
      <c r="L65" s="484"/>
      <c r="M65" s="484"/>
      <c r="N65" s="484"/>
      <c r="O65" s="484"/>
      <c r="P65" s="484"/>
      <c r="Q65" s="484"/>
      <c r="R65" s="484"/>
      <c r="S65" s="484"/>
      <c r="T65" s="484"/>
      <c r="U65" s="484"/>
      <c r="V65" s="484"/>
      <c r="W65" s="484"/>
      <c r="X65" s="484"/>
      <c r="Y65" s="484"/>
      <c r="Z65" s="484"/>
      <c r="AA65" s="484"/>
      <c r="AB65" s="484"/>
      <c r="AC65" s="484"/>
      <c r="AD65" s="484"/>
      <c r="AE65" s="484"/>
      <c r="AF65" s="484"/>
      <c r="AG65" s="484"/>
      <c r="AH65" s="484"/>
      <c r="AI65" s="484"/>
      <c r="AJ65" s="484"/>
      <c r="AK65" s="485"/>
    </row>
    <row r="66" spans="1:37" s="47" customFormat="1" ht="12.75" x14ac:dyDescent="0.2">
      <c r="A66" s="11" t="s">
        <v>422</v>
      </c>
      <c r="B66" s="43" t="s">
        <v>79</v>
      </c>
      <c r="C66" s="391"/>
      <c r="D66" s="20"/>
      <c r="E66" s="18"/>
      <c r="F66" s="18"/>
      <c r="G66" s="19"/>
      <c r="H66" s="20">
        <v>0</v>
      </c>
      <c r="I66" s="18">
        <v>2</v>
      </c>
      <c r="J66" s="18" t="s">
        <v>38</v>
      </c>
      <c r="K66" s="19">
        <v>0</v>
      </c>
      <c r="L66" s="20"/>
      <c r="M66" s="18"/>
      <c r="N66" s="18"/>
      <c r="O66" s="19"/>
      <c r="P66" s="20"/>
      <c r="Q66" s="18"/>
      <c r="R66" s="18"/>
      <c r="S66" s="19"/>
      <c r="T66" s="20"/>
      <c r="U66" s="18"/>
      <c r="V66" s="18"/>
      <c r="W66" s="19"/>
      <c r="X66" s="20"/>
      <c r="Y66" s="18"/>
      <c r="Z66" s="21"/>
      <c r="AA66" s="21"/>
      <c r="AB66" s="20"/>
      <c r="AC66" s="18"/>
      <c r="AD66" s="18"/>
      <c r="AE66" s="19"/>
      <c r="AF66" s="20"/>
      <c r="AG66" s="18"/>
      <c r="AH66" s="18"/>
      <c r="AI66" s="19"/>
      <c r="AJ66" s="392" t="s">
        <v>95</v>
      </c>
      <c r="AK66" s="11" t="s">
        <v>89</v>
      </c>
    </row>
    <row r="67" spans="1:37" s="47" customFormat="1" ht="12.75" x14ac:dyDescent="0.2">
      <c r="A67" s="11" t="s">
        <v>423</v>
      </c>
      <c r="B67" s="43" t="s">
        <v>118</v>
      </c>
      <c r="C67" s="391"/>
      <c r="D67" s="20"/>
      <c r="E67" s="18"/>
      <c r="F67" s="18"/>
      <c r="G67" s="19"/>
      <c r="H67" s="20"/>
      <c r="I67" s="18"/>
      <c r="J67" s="18"/>
      <c r="K67" s="19"/>
      <c r="L67" s="20"/>
      <c r="M67" s="18"/>
      <c r="N67" s="18"/>
      <c r="O67" s="19"/>
      <c r="P67" s="20"/>
      <c r="Q67" s="18"/>
      <c r="R67" s="18"/>
      <c r="S67" s="19"/>
      <c r="T67" s="20"/>
      <c r="U67" s="18"/>
      <c r="V67" s="18"/>
      <c r="W67" s="19"/>
      <c r="X67" s="20"/>
      <c r="Y67" s="18"/>
      <c r="Z67" s="21"/>
      <c r="AA67" s="21"/>
      <c r="AB67" s="20">
        <v>0</v>
      </c>
      <c r="AC67" s="18">
        <v>2</v>
      </c>
      <c r="AD67" s="18" t="s">
        <v>38</v>
      </c>
      <c r="AE67" s="19">
        <v>0</v>
      </c>
      <c r="AF67" s="20"/>
      <c r="AG67" s="18"/>
      <c r="AH67" s="18"/>
      <c r="AI67" s="19"/>
      <c r="AJ67" s="392" t="s">
        <v>95</v>
      </c>
      <c r="AK67" s="11" t="s">
        <v>89</v>
      </c>
    </row>
    <row r="68" spans="1:37" s="47" customFormat="1" ht="12.75" x14ac:dyDescent="0.2">
      <c r="A68" s="172" t="s">
        <v>425</v>
      </c>
      <c r="B68" s="282" t="s">
        <v>242</v>
      </c>
      <c r="C68" s="387"/>
      <c r="D68" s="198"/>
      <c r="E68" s="175"/>
      <c r="F68" s="175"/>
      <c r="G68" s="197"/>
      <c r="H68" s="198"/>
      <c r="I68" s="175"/>
      <c r="J68" s="175"/>
      <c r="K68" s="197"/>
      <c r="L68" s="198">
        <v>0</v>
      </c>
      <c r="M68" s="175">
        <v>2</v>
      </c>
      <c r="N68" s="175" t="s">
        <v>241</v>
      </c>
      <c r="O68" s="197">
        <v>0</v>
      </c>
      <c r="P68" s="198"/>
      <c r="Q68" s="175"/>
      <c r="R68" s="175"/>
      <c r="S68" s="197"/>
      <c r="T68" s="198"/>
      <c r="U68" s="175"/>
      <c r="V68" s="175"/>
      <c r="W68" s="197"/>
      <c r="X68" s="198"/>
      <c r="Y68" s="175"/>
      <c r="Z68" s="176"/>
      <c r="AA68" s="176"/>
      <c r="AB68" s="198"/>
      <c r="AC68" s="175"/>
      <c r="AD68" s="175"/>
      <c r="AE68" s="197"/>
      <c r="AF68" s="198"/>
      <c r="AG68" s="175"/>
      <c r="AH68" s="175"/>
      <c r="AI68" s="197"/>
      <c r="AJ68" s="206" t="s">
        <v>304</v>
      </c>
      <c r="AK68" s="180" t="s">
        <v>136</v>
      </c>
    </row>
    <row r="69" spans="1:37" s="2" customFormat="1" ht="12.75" x14ac:dyDescent="0.2">
      <c r="A69" s="11" t="s">
        <v>426</v>
      </c>
      <c r="B69" s="42" t="s">
        <v>234</v>
      </c>
      <c r="C69" s="9"/>
      <c r="D69" s="20">
        <v>0</v>
      </c>
      <c r="E69" s="18">
        <v>2</v>
      </c>
      <c r="F69" s="18" t="s">
        <v>38</v>
      </c>
      <c r="G69" s="19">
        <v>0</v>
      </c>
      <c r="H69" s="20"/>
      <c r="I69" s="18"/>
      <c r="J69" s="18"/>
      <c r="K69" s="19"/>
      <c r="L69" s="20"/>
      <c r="M69" s="18"/>
      <c r="N69" s="18"/>
      <c r="O69" s="19"/>
      <c r="P69" s="20"/>
      <c r="Q69" s="18"/>
      <c r="R69" s="18"/>
      <c r="S69" s="19"/>
      <c r="T69" s="20"/>
      <c r="U69" s="18"/>
      <c r="V69" s="18"/>
      <c r="W69" s="19"/>
      <c r="X69" s="20"/>
      <c r="Y69" s="18"/>
      <c r="Z69" s="18"/>
      <c r="AA69" s="21"/>
      <c r="AB69" s="20"/>
      <c r="AC69" s="18"/>
      <c r="AD69" s="18"/>
      <c r="AE69" s="19"/>
      <c r="AF69" s="20"/>
      <c r="AG69" s="18"/>
      <c r="AH69" s="18"/>
      <c r="AI69" s="19"/>
      <c r="AJ69" s="393" t="s">
        <v>235</v>
      </c>
      <c r="AK69" s="10" t="s">
        <v>113</v>
      </c>
    </row>
    <row r="70" spans="1:37" s="2" customFormat="1" ht="12.75" x14ac:dyDescent="0.2">
      <c r="A70" s="103" t="s">
        <v>427</v>
      </c>
      <c r="B70" s="42" t="s">
        <v>531</v>
      </c>
      <c r="C70" s="394"/>
      <c r="D70" s="101">
        <v>0</v>
      </c>
      <c r="E70" s="18">
        <v>4</v>
      </c>
      <c r="F70" s="394" t="s">
        <v>38</v>
      </c>
      <c r="G70" s="19">
        <v>0</v>
      </c>
      <c r="H70" s="101"/>
      <c r="I70" s="18"/>
      <c r="J70" s="394"/>
      <c r="K70" s="19"/>
      <c r="L70" s="101"/>
      <c r="M70" s="18"/>
      <c r="N70" s="394"/>
      <c r="O70" s="19"/>
      <c r="P70" s="101"/>
      <c r="Q70" s="18"/>
      <c r="R70" s="394"/>
      <c r="S70" s="19"/>
      <c r="T70" s="101"/>
      <c r="U70" s="18"/>
      <c r="V70" s="394"/>
      <c r="W70" s="19"/>
      <c r="X70" s="101"/>
      <c r="Y70" s="18"/>
      <c r="Z70" s="394"/>
      <c r="AA70" s="21"/>
      <c r="AB70" s="101"/>
      <c r="AC70" s="18"/>
      <c r="AD70" s="394"/>
      <c r="AE70" s="19"/>
      <c r="AF70" s="101"/>
      <c r="AG70" s="18"/>
      <c r="AH70" s="394"/>
      <c r="AI70" s="19"/>
      <c r="AJ70" s="273" t="s">
        <v>303</v>
      </c>
      <c r="AK70" s="10" t="s">
        <v>154</v>
      </c>
    </row>
    <row r="71" spans="1:37" s="2" customFormat="1" ht="12.75" x14ac:dyDescent="0.2">
      <c r="A71" s="103" t="s">
        <v>428</v>
      </c>
      <c r="B71" s="42" t="s">
        <v>532</v>
      </c>
      <c r="C71" s="37" t="s">
        <v>531</v>
      </c>
      <c r="D71" s="101"/>
      <c r="E71" s="18"/>
      <c r="F71" s="394"/>
      <c r="G71" s="19"/>
      <c r="H71" s="101">
        <v>0</v>
      </c>
      <c r="I71" s="18">
        <v>4</v>
      </c>
      <c r="J71" s="394" t="s">
        <v>38</v>
      </c>
      <c r="K71" s="19">
        <v>0</v>
      </c>
      <c r="L71" s="101"/>
      <c r="M71" s="18"/>
      <c r="N71" s="394"/>
      <c r="O71" s="19"/>
      <c r="P71" s="101"/>
      <c r="Q71" s="18"/>
      <c r="R71" s="394"/>
      <c r="S71" s="19"/>
      <c r="T71" s="101"/>
      <c r="U71" s="18"/>
      <c r="V71" s="394"/>
      <c r="W71" s="19"/>
      <c r="X71" s="101"/>
      <c r="Y71" s="18"/>
      <c r="Z71" s="394"/>
      <c r="AA71" s="21"/>
      <c r="AB71" s="101"/>
      <c r="AC71" s="18"/>
      <c r="AD71" s="394"/>
      <c r="AE71" s="19"/>
      <c r="AF71" s="101"/>
      <c r="AG71" s="18"/>
      <c r="AH71" s="394"/>
      <c r="AI71" s="19"/>
      <c r="AJ71" s="273" t="s">
        <v>303</v>
      </c>
      <c r="AK71" s="10" t="s">
        <v>154</v>
      </c>
    </row>
    <row r="72" spans="1:37" s="2" customFormat="1" ht="12.75" x14ac:dyDescent="0.2">
      <c r="A72" s="11" t="s">
        <v>429</v>
      </c>
      <c r="B72" s="42" t="s">
        <v>533</v>
      </c>
      <c r="C72" s="37" t="s">
        <v>532</v>
      </c>
      <c r="D72" s="101"/>
      <c r="E72" s="18"/>
      <c r="F72" s="394"/>
      <c r="G72" s="19"/>
      <c r="H72" s="101"/>
      <c r="I72" s="18"/>
      <c r="J72" s="18"/>
      <c r="K72" s="19"/>
      <c r="L72" s="101">
        <v>0</v>
      </c>
      <c r="M72" s="18">
        <v>4</v>
      </c>
      <c r="N72" s="394" t="s">
        <v>38</v>
      </c>
      <c r="O72" s="19">
        <v>0</v>
      </c>
      <c r="P72" s="101"/>
      <c r="Q72" s="18"/>
      <c r="R72" s="394"/>
      <c r="S72" s="19"/>
      <c r="T72" s="101"/>
      <c r="U72" s="18"/>
      <c r="V72" s="394"/>
      <c r="W72" s="19"/>
      <c r="X72" s="101"/>
      <c r="Y72" s="18"/>
      <c r="Z72" s="394"/>
      <c r="AA72" s="21"/>
      <c r="AB72" s="101"/>
      <c r="AC72" s="18"/>
      <c r="AD72" s="394"/>
      <c r="AE72" s="19"/>
      <c r="AF72" s="101"/>
      <c r="AG72" s="18"/>
      <c r="AH72" s="394"/>
      <c r="AI72" s="19"/>
      <c r="AJ72" s="273" t="s">
        <v>303</v>
      </c>
      <c r="AK72" s="10" t="s">
        <v>154</v>
      </c>
    </row>
    <row r="73" spans="1:37" s="2" customFormat="1" ht="12.75" x14ac:dyDescent="0.2">
      <c r="A73" s="103" t="s">
        <v>430</v>
      </c>
      <c r="B73" s="42" t="s">
        <v>156</v>
      </c>
      <c r="C73" s="37" t="s">
        <v>533</v>
      </c>
      <c r="D73" s="20"/>
      <c r="E73" s="18"/>
      <c r="F73" s="394"/>
      <c r="G73" s="19"/>
      <c r="H73" s="101"/>
      <c r="I73" s="18"/>
      <c r="J73" s="18"/>
      <c r="K73" s="19"/>
      <c r="L73" s="101">
        <v>0</v>
      </c>
      <c r="M73" s="18">
        <v>0</v>
      </c>
      <c r="N73" s="394" t="s">
        <v>11</v>
      </c>
      <c r="O73" s="19">
        <v>0</v>
      </c>
      <c r="P73" s="101"/>
      <c r="Q73" s="18"/>
      <c r="R73" s="394"/>
      <c r="S73" s="19"/>
      <c r="T73" s="101"/>
      <c r="U73" s="18"/>
      <c r="V73" s="394"/>
      <c r="W73" s="19"/>
      <c r="X73" s="101"/>
      <c r="Y73" s="18"/>
      <c r="Z73" s="394"/>
      <c r="AA73" s="21"/>
      <c r="AB73" s="101"/>
      <c r="AC73" s="18"/>
      <c r="AD73" s="394"/>
      <c r="AE73" s="19"/>
      <c r="AF73" s="101"/>
      <c r="AG73" s="18"/>
      <c r="AH73" s="394"/>
      <c r="AI73" s="19"/>
      <c r="AJ73" s="273" t="s">
        <v>303</v>
      </c>
      <c r="AK73" s="10" t="s">
        <v>154</v>
      </c>
    </row>
    <row r="74" spans="1:37" s="2" customFormat="1" ht="12.75" x14ac:dyDescent="0.2">
      <c r="A74" s="11" t="s">
        <v>431</v>
      </c>
      <c r="B74" s="72" t="s">
        <v>62</v>
      </c>
      <c r="C74" s="395"/>
      <c r="D74" s="341">
        <v>0</v>
      </c>
      <c r="E74" s="36">
        <v>2</v>
      </c>
      <c r="F74" s="36" t="s">
        <v>38</v>
      </c>
      <c r="G74" s="342">
        <v>0</v>
      </c>
      <c r="H74" s="341"/>
      <c r="I74" s="36"/>
      <c r="J74" s="36"/>
      <c r="K74" s="342"/>
      <c r="L74" s="341"/>
      <c r="M74" s="36"/>
      <c r="N74" s="36"/>
      <c r="O74" s="342"/>
      <c r="P74" s="341"/>
      <c r="Q74" s="36"/>
      <c r="R74" s="36"/>
      <c r="S74" s="342"/>
      <c r="T74" s="341"/>
      <c r="U74" s="36"/>
      <c r="V74" s="36"/>
      <c r="W74" s="342"/>
      <c r="X74" s="341"/>
      <c r="Y74" s="36"/>
      <c r="Z74" s="36"/>
      <c r="AA74" s="343"/>
      <c r="AB74" s="341"/>
      <c r="AC74" s="36"/>
      <c r="AD74" s="36"/>
      <c r="AE74" s="342"/>
      <c r="AF74" s="341"/>
      <c r="AG74" s="36"/>
      <c r="AH74" s="36"/>
      <c r="AI74" s="342"/>
      <c r="AJ74" s="396" t="s">
        <v>85</v>
      </c>
      <c r="AK74" s="340" t="s">
        <v>185</v>
      </c>
    </row>
    <row r="75" spans="1:37" s="2" customFormat="1" ht="13.5" thickBot="1" x14ac:dyDescent="0.25">
      <c r="A75" s="11" t="s">
        <v>432</v>
      </c>
      <c r="B75" s="42" t="s">
        <v>63</v>
      </c>
      <c r="C75" s="394"/>
      <c r="D75" s="101"/>
      <c r="E75" s="18"/>
      <c r="F75" s="394"/>
      <c r="G75" s="19"/>
      <c r="H75" s="101">
        <v>0</v>
      </c>
      <c r="I75" s="18">
        <v>2</v>
      </c>
      <c r="J75" s="18" t="s">
        <v>38</v>
      </c>
      <c r="K75" s="19">
        <v>0</v>
      </c>
      <c r="L75" s="101"/>
      <c r="M75" s="18"/>
      <c r="N75" s="394"/>
      <c r="O75" s="19"/>
      <c r="P75" s="101"/>
      <c r="Q75" s="18"/>
      <c r="R75" s="394"/>
      <c r="S75" s="19"/>
      <c r="T75" s="101"/>
      <c r="U75" s="18"/>
      <c r="V75" s="394"/>
      <c r="W75" s="19"/>
      <c r="X75" s="101"/>
      <c r="Y75" s="18"/>
      <c r="Z75" s="394"/>
      <c r="AA75" s="21"/>
      <c r="AB75" s="101"/>
      <c r="AC75" s="18"/>
      <c r="AD75" s="394"/>
      <c r="AE75" s="19"/>
      <c r="AF75" s="101"/>
      <c r="AG75" s="18"/>
      <c r="AH75" s="394"/>
      <c r="AI75" s="19"/>
      <c r="AJ75" s="396" t="s">
        <v>85</v>
      </c>
      <c r="AK75" s="10" t="s">
        <v>185</v>
      </c>
    </row>
    <row r="76" spans="1:37" s="53" customFormat="1" ht="13.5" thickBot="1" x14ac:dyDescent="0.25">
      <c r="A76" s="51"/>
      <c r="B76" s="76" t="s">
        <v>22</v>
      </c>
      <c r="C76" s="40">
        <f>SUM(G76,K76,O76,AE76)</f>
        <v>0</v>
      </c>
      <c r="D76" s="78">
        <f>SUM(D70:D75)</f>
        <v>0</v>
      </c>
      <c r="E76" s="52">
        <f>SUM(E66:E75)</f>
        <v>8</v>
      </c>
      <c r="F76" s="64"/>
      <c r="G76" s="63">
        <f>SUM(G70:G75)</f>
        <v>0</v>
      </c>
      <c r="H76" s="78">
        <f>SUM(H70:H75)</f>
        <v>0</v>
      </c>
      <c r="I76" s="52">
        <f>SUM(I66:I75)</f>
        <v>8</v>
      </c>
      <c r="J76" s="64"/>
      <c r="K76" s="63">
        <f>SUM(K70:K75)</f>
        <v>0</v>
      </c>
      <c r="L76" s="78">
        <f>SUM(L66:L75)</f>
        <v>0</v>
      </c>
      <c r="M76" s="52">
        <f>SUM(M66:M75)</f>
        <v>6</v>
      </c>
      <c r="N76" s="64"/>
      <c r="O76" s="63">
        <f>SUM(O66:O75)</f>
        <v>0</v>
      </c>
      <c r="P76" s="78"/>
      <c r="Q76" s="52"/>
      <c r="R76" s="64"/>
      <c r="S76" s="63"/>
      <c r="T76" s="78"/>
      <c r="U76" s="52"/>
      <c r="V76" s="64"/>
      <c r="W76" s="63"/>
      <c r="X76" s="78"/>
      <c r="Y76" s="52"/>
      <c r="Z76" s="64"/>
      <c r="AA76" s="63"/>
      <c r="AB76" s="78">
        <f>SUM(AB70:AB75)</f>
        <v>0</v>
      </c>
      <c r="AC76" s="52">
        <f>SUM(AC66:AC75)</f>
        <v>2</v>
      </c>
      <c r="AD76" s="64"/>
      <c r="AE76" s="63">
        <f>SUM(AE70:AE75)</f>
        <v>0</v>
      </c>
      <c r="AF76" s="78"/>
      <c r="AG76" s="52"/>
      <c r="AH76" s="64"/>
      <c r="AI76" s="63"/>
      <c r="AJ76" s="51"/>
      <c r="AK76" s="51"/>
    </row>
    <row r="77" spans="1:37" s="82" customFormat="1" ht="16.5" thickBot="1" x14ac:dyDescent="0.3">
      <c r="A77" s="483" t="s">
        <v>310</v>
      </c>
      <c r="B77" s="484"/>
      <c r="C77" s="484"/>
      <c r="D77" s="484"/>
      <c r="E77" s="484"/>
      <c r="F77" s="484"/>
      <c r="G77" s="484"/>
      <c r="H77" s="484"/>
      <c r="I77" s="484"/>
      <c r="J77" s="484"/>
      <c r="K77" s="484"/>
      <c r="L77" s="484"/>
      <c r="M77" s="484"/>
      <c r="N77" s="484"/>
      <c r="O77" s="484"/>
      <c r="P77" s="484"/>
      <c r="Q77" s="484"/>
      <c r="R77" s="484"/>
      <c r="S77" s="484"/>
      <c r="T77" s="484"/>
      <c r="U77" s="484"/>
      <c r="V77" s="484"/>
      <c r="W77" s="484"/>
      <c r="X77" s="484"/>
      <c r="Y77" s="484"/>
      <c r="Z77" s="484"/>
      <c r="AA77" s="484"/>
      <c r="AB77" s="484"/>
      <c r="AC77" s="484"/>
      <c r="AD77" s="484"/>
      <c r="AE77" s="484"/>
      <c r="AF77" s="484"/>
      <c r="AG77" s="484"/>
      <c r="AH77" s="484"/>
      <c r="AI77" s="484"/>
      <c r="AJ77" s="484"/>
      <c r="AK77" s="485"/>
    </row>
    <row r="78" spans="1:37" ht="16.5" thickBot="1" x14ac:dyDescent="0.25">
      <c r="A78" s="446" t="s">
        <v>522</v>
      </c>
      <c r="B78" s="447"/>
      <c r="C78" s="447"/>
      <c r="D78" s="447"/>
      <c r="E78" s="447"/>
      <c r="F78" s="447"/>
      <c r="G78" s="447"/>
      <c r="H78" s="447"/>
      <c r="I78" s="447"/>
      <c r="J78" s="447"/>
      <c r="K78" s="447"/>
      <c r="L78" s="447"/>
      <c r="M78" s="447"/>
      <c r="N78" s="447"/>
      <c r="O78" s="447"/>
      <c r="P78" s="447"/>
      <c r="Q78" s="447"/>
      <c r="R78" s="447"/>
      <c r="S78" s="447"/>
      <c r="T78" s="447"/>
      <c r="U78" s="447"/>
      <c r="V78" s="447"/>
      <c r="W78" s="447"/>
      <c r="X78" s="447"/>
      <c r="Y78" s="447"/>
      <c r="Z78" s="447"/>
      <c r="AA78" s="447"/>
      <c r="AB78" s="447"/>
      <c r="AC78" s="447"/>
      <c r="AD78" s="447"/>
      <c r="AE78" s="447"/>
      <c r="AF78" s="447"/>
      <c r="AG78" s="447"/>
      <c r="AH78" s="447"/>
      <c r="AI78" s="447"/>
      <c r="AJ78" s="447"/>
      <c r="AK78" s="448"/>
    </row>
    <row r="79" spans="1:37" ht="15.75" thickBot="1" x14ac:dyDescent="0.25">
      <c r="A79" s="454" t="s">
        <v>306</v>
      </c>
      <c r="B79" s="455"/>
      <c r="C79" s="455"/>
      <c r="D79" s="455"/>
      <c r="E79" s="455"/>
      <c r="F79" s="455"/>
      <c r="G79" s="455"/>
      <c r="H79" s="455"/>
      <c r="I79" s="455"/>
      <c r="J79" s="455"/>
      <c r="K79" s="455"/>
      <c r="L79" s="455"/>
      <c r="M79" s="455"/>
      <c r="N79" s="455"/>
      <c r="O79" s="455"/>
      <c r="P79" s="455"/>
      <c r="Q79" s="455"/>
      <c r="R79" s="455"/>
      <c r="S79" s="455"/>
      <c r="T79" s="455"/>
      <c r="U79" s="455"/>
      <c r="V79" s="455"/>
      <c r="W79" s="455"/>
      <c r="X79" s="455"/>
      <c r="Y79" s="455"/>
      <c r="Z79" s="455"/>
      <c r="AA79" s="455"/>
      <c r="AB79" s="455"/>
      <c r="AC79" s="455"/>
      <c r="AD79" s="455"/>
      <c r="AE79" s="455"/>
      <c r="AF79" s="455"/>
      <c r="AG79" s="455"/>
      <c r="AH79" s="455"/>
      <c r="AI79" s="455"/>
      <c r="AJ79" s="455"/>
      <c r="AK79" s="456"/>
    </row>
    <row r="80" spans="1:37" s="2" customFormat="1" ht="12.75" x14ac:dyDescent="0.2">
      <c r="A80" s="186" t="s">
        <v>433</v>
      </c>
      <c r="B80" s="359" t="s">
        <v>165</v>
      </c>
      <c r="C80" s="360"/>
      <c r="D80" s="114">
        <v>2</v>
      </c>
      <c r="E80" s="115">
        <v>0</v>
      </c>
      <c r="F80" s="115" t="s">
        <v>6</v>
      </c>
      <c r="G80" s="116">
        <v>3</v>
      </c>
      <c r="H80" s="189"/>
      <c r="I80" s="115"/>
      <c r="J80" s="115"/>
      <c r="K80" s="116"/>
      <c r="L80" s="135"/>
      <c r="M80" s="115"/>
      <c r="N80" s="361"/>
      <c r="O80" s="362"/>
      <c r="P80" s="114"/>
      <c r="Q80" s="115"/>
      <c r="R80" s="115"/>
      <c r="S80" s="188"/>
      <c r="T80" s="189"/>
      <c r="U80" s="115"/>
      <c r="V80" s="115"/>
      <c r="W80" s="188"/>
      <c r="X80" s="189"/>
      <c r="Y80" s="115"/>
      <c r="Z80" s="115"/>
      <c r="AA80" s="188"/>
      <c r="AB80" s="189"/>
      <c r="AC80" s="115"/>
      <c r="AD80" s="115"/>
      <c r="AE80" s="188"/>
      <c r="AF80" s="189"/>
      <c r="AG80" s="115"/>
      <c r="AH80" s="115"/>
      <c r="AI80" s="188"/>
      <c r="AJ80" s="193" t="s">
        <v>95</v>
      </c>
      <c r="AK80" s="194" t="s">
        <v>220</v>
      </c>
    </row>
    <row r="81" spans="1:37" s="2" customFormat="1" ht="12.75" x14ac:dyDescent="0.2">
      <c r="A81" s="172" t="s">
        <v>434</v>
      </c>
      <c r="B81" s="275" t="s">
        <v>166</v>
      </c>
      <c r="C81" s="423" t="s">
        <v>165</v>
      </c>
      <c r="D81" s="174"/>
      <c r="E81" s="175"/>
      <c r="F81" s="175"/>
      <c r="G81" s="176"/>
      <c r="H81" s="198">
        <v>2</v>
      </c>
      <c r="I81" s="175">
        <v>0</v>
      </c>
      <c r="J81" s="175" t="s">
        <v>6</v>
      </c>
      <c r="K81" s="176">
        <v>3</v>
      </c>
      <c r="L81" s="177"/>
      <c r="M81" s="176"/>
      <c r="N81" s="18"/>
      <c r="O81" s="19"/>
      <c r="P81" s="216"/>
      <c r="Q81" s="175"/>
      <c r="R81" s="175"/>
      <c r="S81" s="176"/>
      <c r="T81" s="198"/>
      <c r="U81" s="174"/>
      <c r="V81" s="175"/>
      <c r="W81" s="363"/>
      <c r="X81" s="198"/>
      <c r="Y81" s="174"/>
      <c r="Z81" s="175"/>
      <c r="AA81" s="363"/>
      <c r="AB81" s="198"/>
      <c r="AC81" s="174"/>
      <c r="AD81" s="175"/>
      <c r="AE81" s="363"/>
      <c r="AF81" s="198"/>
      <c r="AG81" s="174"/>
      <c r="AH81" s="175"/>
      <c r="AI81" s="363"/>
      <c r="AJ81" s="193" t="s">
        <v>95</v>
      </c>
      <c r="AK81" s="180" t="s">
        <v>220</v>
      </c>
    </row>
    <row r="82" spans="1:37" s="2" customFormat="1" ht="12.75" x14ac:dyDescent="0.2">
      <c r="A82" s="172" t="s">
        <v>435</v>
      </c>
      <c r="B82" s="206" t="s">
        <v>138</v>
      </c>
      <c r="C82" s="423" t="s">
        <v>165</v>
      </c>
      <c r="D82" s="198"/>
      <c r="E82" s="175"/>
      <c r="F82" s="175"/>
      <c r="G82" s="197"/>
      <c r="H82" s="174">
        <v>2</v>
      </c>
      <c r="I82" s="175">
        <v>0</v>
      </c>
      <c r="J82" s="175" t="s">
        <v>6</v>
      </c>
      <c r="K82" s="176">
        <v>2</v>
      </c>
      <c r="L82" s="177"/>
      <c r="M82" s="176"/>
      <c r="N82" s="18"/>
      <c r="O82" s="19"/>
      <c r="P82" s="17"/>
      <c r="Q82" s="174"/>
      <c r="R82" s="175"/>
      <c r="S82" s="176"/>
      <c r="T82" s="198"/>
      <c r="U82" s="174"/>
      <c r="V82" s="175"/>
      <c r="W82" s="363"/>
      <c r="X82" s="198"/>
      <c r="Y82" s="174"/>
      <c r="Z82" s="175"/>
      <c r="AA82" s="363"/>
      <c r="AB82" s="198"/>
      <c r="AC82" s="174"/>
      <c r="AD82" s="175"/>
      <c r="AE82" s="363"/>
      <c r="AF82" s="198"/>
      <c r="AG82" s="174"/>
      <c r="AH82" s="175"/>
      <c r="AI82" s="363"/>
      <c r="AJ82" s="206" t="s">
        <v>95</v>
      </c>
      <c r="AK82" s="180" t="s">
        <v>220</v>
      </c>
    </row>
    <row r="83" spans="1:37" ht="38.25" x14ac:dyDescent="0.2">
      <c r="A83" s="172" t="s">
        <v>437</v>
      </c>
      <c r="B83" s="206" t="s">
        <v>176</v>
      </c>
      <c r="C83" s="283" t="s">
        <v>534</v>
      </c>
      <c r="D83" s="198"/>
      <c r="E83" s="175"/>
      <c r="F83" s="175"/>
      <c r="G83" s="197"/>
      <c r="H83" s="174"/>
      <c r="I83" s="175"/>
      <c r="J83" s="175"/>
      <c r="K83" s="176"/>
      <c r="L83" s="177">
        <v>2</v>
      </c>
      <c r="M83" s="176">
        <v>0</v>
      </c>
      <c r="N83" s="18" t="s">
        <v>6</v>
      </c>
      <c r="O83" s="19">
        <v>2</v>
      </c>
      <c r="P83" s="17"/>
      <c r="Q83" s="174"/>
      <c r="R83" s="175"/>
      <c r="S83" s="176"/>
      <c r="T83" s="198"/>
      <c r="U83" s="174"/>
      <c r="V83" s="175"/>
      <c r="W83" s="363"/>
      <c r="X83" s="198"/>
      <c r="Y83" s="174"/>
      <c r="Z83" s="175"/>
      <c r="AA83" s="363"/>
      <c r="AB83" s="198"/>
      <c r="AC83" s="174"/>
      <c r="AD83" s="175"/>
      <c r="AE83" s="363"/>
      <c r="AF83" s="198"/>
      <c r="AG83" s="174"/>
      <c r="AH83" s="175"/>
      <c r="AI83" s="363"/>
      <c r="AJ83" s="206" t="s">
        <v>95</v>
      </c>
      <c r="AK83" s="194" t="s">
        <v>88</v>
      </c>
    </row>
    <row r="84" spans="1:37" s="2" customFormat="1" ht="12.75" x14ac:dyDescent="0.2">
      <c r="A84" s="172" t="s">
        <v>436</v>
      </c>
      <c r="B84" s="364" t="s">
        <v>16</v>
      </c>
      <c r="C84" s="387" t="s">
        <v>176</v>
      </c>
      <c r="D84" s="276"/>
      <c r="E84" s="217"/>
      <c r="F84" s="217"/>
      <c r="G84" s="277"/>
      <c r="H84" s="216"/>
      <c r="I84" s="217"/>
      <c r="J84" s="217"/>
      <c r="K84" s="218"/>
      <c r="L84" s="219"/>
      <c r="M84" s="218"/>
      <c r="N84" s="18"/>
      <c r="O84" s="19"/>
      <c r="P84" s="17">
        <v>1</v>
      </c>
      <c r="Q84" s="216">
        <v>0</v>
      </c>
      <c r="R84" s="217" t="s">
        <v>6</v>
      </c>
      <c r="S84" s="218">
        <v>1</v>
      </c>
      <c r="T84" s="276"/>
      <c r="U84" s="216"/>
      <c r="V84" s="217"/>
      <c r="W84" s="365"/>
      <c r="X84" s="276"/>
      <c r="Y84" s="216"/>
      <c r="Z84" s="217"/>
      <c r="AA84" s="365"/>
      <c r="AB84" s="276"/>
      <c r="AC84" s="216"/>
      <c r="AD84" s="217"/>
      <c r="AE84" s="365"/>
      <c r="AF84" s="276"/>
      <c r="AG84" s="216"/>
      <c r="AH84" s="217"/>
      <c r="AI84" s="365"/>
      <c r="AJ84" s="364" t="s">
        <v>95</v>
      </c>
      <c r="AK84" s="180" t="s">
        <v>228</v>
      </c>
    </row>
    <row r="85" spans="1:37" s="2" customFormat="1" ht="13.5" thickBot="1" x14ac:dyDescent="0.25">
      <c r="A85" s="172" t="s">
        <v>438</v>
      </c>
      <c r="B85" s="364" t="s">
        <v>140</v>
      </c>
      <c r="C85" s="366"/>
      <c r="D85" s="276"/>
      <c r="E85" s="217"/>
      <c r="F85" s="217"/>
      <c r="G85" s="277"/>
      <c r="H85" s="216"/>
      <c r="I85" s="217"/>
      <c r="J85" s="217"/>
      <c r="K85" s="218"/>
      <c r="L85" s="225">
        <v>0</v>
      </c>
      <c r="M85" s="226">
        <v>1</v>
      </c>
      <c r="N85" s="246" t="s">
        <v>38</v>
      </c>
      <c r="O85" s="247">
        <v>1</v>
      </c>
      <c r="P85" s="17"/>
      <c r="Q85" s="216"/>
      <c r="R85" s="217"/>
      <c r="S85" s="367"/>
      <c r="T85" s="216"/>
      <c r="U85" s="217"/>
      <c r="V85" s="217"/>
      <c r="W85" s="218"/>
      <c r="X85" s="276"/>
      <c r="Y85" s="216"/>
      <c r="Z85" s="217"/>
      <c r="AA85" s="365"/>
      <c r="AB85" s="276"/>
      <c r="AC85" s="216"/>
      <c r="AD85" s="217"/>
      <c r="AE85" s="365"/>
      <c r="AF85" s="276"/>
      <c r="AG85" s="216"/>
      <c r="AH85" s="217"/>
      <c r="AI85" s="365"/>
      <c r="AJ85" s="364" t="s">
        <v>95</v>
      </c>
      <c r="AK85" s="180" t="s">
        <v>89</v>
      </c>
    </row>
    <row r="86" spans="1:37" s="2" customFormat="1" ht="15.75" thickBot="1" x14ac:dyDescent="0.25">
      <c r="A86" s="498" t="s">
        <v>307</v>
      </c>
      <c r="B86" s="499"/>
      <c r="C86" s="499"/>
      <c r="D86" s="499"/>
      <c r="E86" s="499"/>
      <c r="F86" s="499"/>
      <c r="G86" s="499"/>
      <c r="H86" s="499"/>
      <c r="I86" s="499"/>
      <c r="J86" s="499"/>
      <c r="K86" s="499"/>
      <c r="L86" s="499"/>
      <c r="M86" s="499"/>
      <c r="N86" s="499"/>
      <c r="O86" s="499"/>
      <c r="P86" s="499"/>
      <c r="Q86" s="499"/>
      <c r="R86" s="499"/>
      <c r="S86" s="499"/>
      <c r="T86" s="499"/>
      <c r="U86" s="499"/>
      <c r="V86" s="499"/>
      <c r="W86" s="499"/>
      <c r="X86" s="499"/>
      <c r="Y86" s="499"/>
      <c r="Z86" s="499"/>
      <c r="AA86" s="499"/>
      <c r="AB86" s="499"/>
      <c r="AC86" s="499"/>
      <c r="AD86" s="499"/>
      <c r="AE86" s="499"/>
      <c r="AF86" s="499"/>
      <c r="AG86" s="499"/>
      <c r="AH86" s="499"/>
      <c r="AI86" s="499"/>
      <c r="AJ86" s="499"/>
      <c r="AK86" s="500"/>
    </row>
    <row r="87" spans="1:37" s="2" customFormat="1" ht="12.75" x14ac:dyDescent="0.2">
      <c r="A87" s="172" t="s">
        <v>439</v>
      </c>
      <c r="B87" s="206" t="s">
        <v>13</v>
      </c>
      <c r="C87" s="368"/>
      <c r="D87" s="190">
        <v>2</v>
      </c>
      <c r="E87" s="191">
        <v>0</v>
      </c>
      <c r="F87" s="191" t="s">
        <v>6</v>
      </c>
      <c r="G87" s="286">
        <v>3</v>
      </c>
      <c r="H87" s="369"/>
      <c r="I87" s="370"/>
      <c r="J87" s="370"/>
      <c r="K87" s="371"/>
      <c r="L87" s="174"/>
      <c r="M87" s="175"/>
      <c r="N87" s="175"/>
      <c r="O87" s="197"/>
      <c r="P87" s="174"/>
      <c r="Q87" s="175"/>
      <c r="R87" s="175"/>
      <c r="S87" s="176"/>
      <c r="T87" s="198"/>
      <c r="U87" s="174"/>
      <c r="V87" s="175"/>
      <c r="W87" s="363"/>
      <c r="X87" s="198"/>
      <c r="Y87" s="174"/>
      <c r="Z87" s="175"/>
      <c r="AA87" s="363"/>
      <c r="AB87" s="198"/>
      <c r="AC87" s="174"/>
      <c r="AD87" s="175"/>
      <c r="AE87" s="363"/>
      <c r="AF87" s="198"/>
      <c r="AG87" s="174"/>
      <c r="AH87" s="175"/>
      <c r="AI87" s="363"/>
      <c r="AJ87" s="206" t="s">
        <v>95</v>
      </c>
      <c r="AK87" s="180" t="s">
        <v>88</v>
      </c>
    </row>
    <row r="88" spans="1:37" s="2" customFormat="1" ht="25.5" x14ac:dyDescent="0.2">
      <c r="A88" s="172" t="s">
        <v>440</v>
      </c>
      <c r="B88" s="206" t="s">
        <v>14</v>
      </c>
      <c r="C88" s="387" t="s">
        <v>13</v>
      </c>
      <c r="D88" s="219"/>
      <c r="E88" s="217"/>
      <c r="F88" s="217"/>
      <c r="G88" s="220"/>
      <c r="H88" s="174">
        <v>2</v>
      </c>
      <c r="I88" s="175">
        <v>0</v>
      </c>
      <c r="J88" s="175" t="s">
        <v>6</v>
      </c>
      <c r="K88" s="197">
        <v>3</v>
      </c>
      <c r="L88" s="174"/>
      <c r="M88" s="175"/>
      <c r="N88" s="175"/>
      <c r="O88" s="197"/>
      <c r="P88" s="174"/>
      <c r="Q88" s="175"/>
      <c r="R88" s="175"/>
      <c r="S88" s="176"/>
      <c r="T88" s="198"/>
      <c r="U88" s="174"/>
      <c r="V88" s="175"/>
      <c r="W88" s="363"/>
      <c r="X88" s="198"/>
      <c r="Y88" s="174"/>
      <c r="Z88" s="175"/>
      <c r="AA88" s="363"/>
      <c r="AB88" s="198"/>
      <c r="AC88" s="174"/>
      <c r="AD88" s="175"/>
      <c r="AE88" s="363"/>
      <c r="AF88" s="198"/>
      <c r="AG88" s="174"/>
      <c r="AH88" s="175"/>
      <c r="AI88" s="363"/>
      <c r="AJ88" s="206" t="s">
        <v>95</v>
      </c>
      <c r="AK88" s="275" t="s">
        <v>243</v>
      </c>
    </row>
    <row r="89" spans="1:37" s="2" customFormat="1" ht="12.75" x14ac:dyDescent="0.2">
      <c r="A89" s="172" t="s">
        <v>441</v>
      </c>
      <c r="B89" s="206" t="s">
        <v>443</v>
      </c>
      <c r="C89" s="368"/>
      <c r="D89" s="20">
        <v>2</v>
      </c>
      <c r="E89" s="18">
        <v>0</v>
      </c>
      <c r="F89" s="18" t="s">
        <v>6</v>
      </c>
      <c r="G89" s="19">
        <v>3</v>
      </c>
      <c r="H89" s="174"/>
      <c r="I89" s="175"/>
      <c r="J89" s="175"/>
      <c r="K89" s="176"/>
      <c r="L89" s="198"/>
      <c r="M89" s="174"/>
      <c r="N89" s="175"/>
      <c r="O89" s="363"/>
      <c r="P89" s="174"/>
      <c r="Q89" s="175"/>
      <c r="R89" s="175"/>
      <c r="S89" s="176"/>
      <c r="T89" s="198"/>
      <c r="U89" s="174"/>
      <c r="V89" s="175"/>
      <c r="W89" s="363"/>
      <c r="X89" s="198"/>
      <c r="Y89" s="174"/>
      <c r="Z89" s="175"/>
      <c r="AA89" s="363"/>
      <c r="AB89" s="198"/>
      <c r="AC89" s="174"/>
      <c r="AD89" s="175"/>
      <c r="AE89" s="363"/>
      <c r="AF89" s="198"/>
      <c r="AG89" s="174"/>
      <c r="AH89" s="175"/>
      <c r="AI89" s="363"/>
      <c r="AJ89" s="206" t="s">
        <v>95</v>
      </c>
      <c r="AK89" s="180" t="s">
        <v>244</v>
      </c>
    </row>
    <row r="90" spans="1:37" s="2" customFormat="1" ht="12.75" x14ac:dyDescent="0.2">
      <c r="A90" s="172" t="s">
        <v>442</v>
      </c>
      <c r="B90" s="206" t="s">
        <v>444</v>
      </c>
      <c r="C90" s="387" t="s">
        <v>443</v>
      </c>
      <c r="D90" s="135"/>
      <c r="E90" s="115"/>
      <c r="F90" s="115"/>
      <c r="G90" s="136"/>
      <c r="H90" s="174">
        <v>2</v>
      </c>
      <c r="I90" s="174">
        <v>0</v>
      </c>
      <c r="J90" s="175" t="s">
        <v>6</v>
      </c>
      <c r="K90" s="363">
        <v>3</v>
      </c>
      <c r="L90" s="198"/>
      <c r="M90" s="174"/>
      <c r="N90" s="175"/>
      <c r="O90" s="363"/>
      <c r="P90" s="174"/>
      <c r="Q90" s="175"/>
      <c r="R90" s="175"/>
      <c r="S90" s="176"/>
      <c r="T90" s="198"/>
      <c r="U90" s="174"/>
      <c r="V90" s="175"/>
      <c r="W90" s="363"/>
      <c r="X90" s="198"/>
      <c r="Y90" s="174"/>
      <c r="Z90" s="175"/>
      <c r="AA90" s="363"/>
      <c r="AB90" s="198"/>
      <c r="AC90" s="174"/>
      <c r="AD90" s="175"/>
      <c r="AE90" s="363"/>
      <c r="AF90" s="198"/>
      <c r="AG90" s="174"/>
      <c r="AH90" s="175"/>
      <c r="AI90" s="363"/>
      <c r="AJ90" s="206" t="s">
        <v>95</v>
      </c>
      <c r="AK90" s="180" t="s">
        <v>88</v>
      </c>
    </row>
    <row r="91" spans="1:37" ht="12.75" x14ac:dyDescent="0.2">
      <c r="A91" s="172" t="s">
        <v>445</v>
      </c>
      <c r="B91" s="206" t="s">
        <v>50</v>
      </c>
      <c r="C91" s="368"/>
      <c r="D91" s="177"/>
      <c r="E91" s="175"/>
      <c r="F91" s="175"/>
      <c r="G91" s="178"/>
      <c r="H91" s="174"/>
      <c r="I91" s="175"/>
      <c r="J91" s="175"/>
      <c r="K91" s="176"/>
      <c r="L91" s="198"/>
      <c r="M91" s="174"/>
      <c r="N91" s="175"/>
      <c r="O91" s="363"/>
      <c r="P91" s="174">
        <v>1</v>
      </c>
      <c r="Q91" s="175">
        <v>1</v>
      </c>
      <c r="R91" s="175" t="s">
        <v>38</v>
      </c>
      <c r="S91" s="176">
        <v>1</v>
      </c>
      <c r="T91" s="198"/>
      <c r="U91" s="174"/>
      <c r="V91" s="175"/>
      <c r="W91" s="363"/>
      <c r="X91" s="198"/>
      <c r="Y91" s="174"/>
      <c r="Z91" s="175"/>
      <c r="AA91" s="363"/>
      <c r="AB91" s="198"/>
      <c r="AC91" s="174"/>
      <c r="AD91" s="175"/>
      <c r="AE91" s="363"/>
      <c r="AF91" s="198"/>
      <c r="AG91" s="174"/>
      <c r="AH91" s="175"/>
      <c r="AI91" s="363"/>
      <c r="AJ91" s="206" t="s">
        <v>213</v>
      </c>
      <c r="AK91" s="180" t="s">
        <v>89</v>
      </c>
    </row>
    <row r="92" spans="1:37" s="106" customFormat="1" ht="13.5" thickBot="1" x14ac:dyDescent="0.25">
      <c r="A92" s="372" t="s">
        <v>447</v>
      </c>
      <c r="B92" s="364" t="s">
        <v>515</v>
      </c>
      <c r="C92" s="366"/>
      <c r="D92" s="225"/>
      <c r="E92" s="226"/>
      <c r="F92" s="226"/>
      <c r="G92" s="227"/>
      <c r="H92" s="216"/>
      <c r="I92" s="217"/>
      <c r="J92" s="217"/>
      <c r="K92" s="218"/>
      <c r="L92" s="373"/>
      <c r="M92" s="374"/>
      <c r="N92" s="361"/>
      <c r="O92" s="375"/>
      <c r="P92" s="216">
        <v>1</v>
      </c>
      <c r="Q92" s="217">
        <v>1</v>
      </c>
      <c r="R92" s="217" t="s">
        <v>6</v>
      </c>
      <c r="S92" s="218">
        <v>1</v>
      </c>
      <c r="T92" s="276"/>
      <c r="U92" s="216"/>
      <c r="V92" s="217"/>
      <c r="W92" s="365"/>
      <c r="X92" s="157"/>
      <c r="Y92" s="157"/>
      <c r="Z92" s="157"/>
      <c r="AA92" s="157"/>
      <c r="AB92" s="276"/>
      <c r="AC92" s="216"/>
      <c r="AD92" s="217"/>
      <c r="AE92" s="365"/>
      <c r="AF92" s="276"/>
      <c r="AG92" s="216"/>
      <c r="AH92" s="217"/>
      <c r="AI92" s="365"/>
      <c r="AJ92" s="364" t="s">
        <v>213</v>
      </c>
      <c r="AK92" s="376" t="s">
        <v>245</v>
      </c>
    </row>
    <row r="93" spans="1:37" s="106" customFormat="1" ht="15.75" thickBot="1" x14ac:dyDescent="0.25">
      <c r="A93" s="454" t="s">
        <v>516</v>
      </c>
      <c r="B93" s="455"/>
      <c r="C93" s="455"/>
      <c r="D93" s="455"/>
      <c r="E93" s="455"/>
      <c r="F93" s="455"/>
      <c r="G93" s="455"/>
      <c r="H93" s="455"/>
      <c r="I93" s="455"/>
      <c r="J93" s="455"/>
      <c r="K93" s="455"/>
      <c r="L93" s="455"/>
      <c r="M93" s="455"/>
      <c r="N93" s="455"/>
      <c r="O93" s="455"/>
      <c r="P93" s="455"/>
      <c r="Q93" s="455"/>
      <c r="R93" s="455"/>
      <c r="S93" s="455"/>
      <c r="T93" s="455"/>
      <c r="U93" s="455"/>
      <c r="V93" s="455"/>
      <c r="W93" s="455"/>
      <c r="X93" s="455"/>
      <c r="Y93" s="455"/>
      <c r="Z93" s="455"/>
      <c r="AA93" s="455"/>
      <c r="AB93" s="455"/>
      <c r="AC93" s="455"/>
      <c r="AD93" s="455"/>
      <c r="AE93" s="455"/>
      <c r="AF93" s="455"/>
      <c r="AG93" s="455"/>
      <c r="AH93" s="455"/>
      <c r="AI93" s="455"/>
      <c r="AJ93" s="455"/>
      <c r="AK93" s="456"/>
    </row>
    <row r="94" spans="1:37" s="106" customFormat="1" ht="38.25" x14ac:dyDescent="0.2">
      <c r="A94" s="186" t="s">
        <v>446</v>
      </c>
      <c r="B94" s="193" t="s">
        <v>246</v>
      </c>
      <c r="C94" s="37" t="s">
        <v>535</v>
      </c>
      <c r="D94" s="189"/>
      <c r="E94" s="115"/>
      <c r="F94" s="115"/>
      <c r="G94" s="116"/>
      <c r="H94" s="190"/>
      <c r="I94" s="191"/>
      <c r="J94" s="192"/>
      <c r="K94" s="16"/>
      <c r="L94" s="15"/>
      <c r="M94" s="14"/>
      <c r="N94" s="14"/>
      <c r="O94" s="16"/>
      <c r="P94" s="22">
        <v>2</v>
      </c>
      <c r="Q94" s="24">
        <v>2</v>
      </c>
      <c r="R94" s="24" t="s">
        <v>6</v>
      </c>
      <c r="S94" s="30">
        <v>3</v>
      </c>
      <c r="T94" s="190"/>
      <c r="U94" s="377"/>
      <c r="V94" s="191"/>
      <c r="W94" s="378"/>
      <c r="X94" s="114"/>
      <c r="Y94" s="114"/>
      <c r="Z94" s="115"/>
      <c r="AA94" s="379"/>
      <c r="AB94" s="189"/>
      <c r="AC94" s="114"/>
      <c r="AD94" s="115"/>
      <c r="AE94" s="379"/>
      <c r="AF94" s="189"/>
      <c r="AG94" s="114"/>
      <c r="AH94" s="115"/>
      <c r="AI94" s="379"/>
      <c r="AJ94" s="193" t="s">
        <v>95</v>
      </c>
      <c r="AK94" s="194" t="s">
        <v>89</v>
      </c>
    </row>
    <row r="95" spans="1:37" s="106" customFormat="1" ht="18.75" customHeight="1" thickBot="1" x14ac:dyDescent="0.25">
      <c r="A95" s="372" t="s">
        <v>448</v>
      </c>
      <c r="B95" s="364" t="s">
        <v>449</v>
      </c>
      <c r="C95" s="424" t="s">
        <v>246</v>
      </c>
      <c r="D95" s="276"/>
      <c r="E95" s="217"/>
      <c r="F95" s="217"/>
      <c r="G95" s="218"/>
      <c r="H95" s="225"/>
      <c r="I95" s="226"/>
      <c r="J95" s="226"/>
      <c r="K95" s="247"/>
      <c r="L95" s="245"/>
      <c r="M95" s="246"/>
      <c r="N95" s="246"/>
      <c r="O95" s="247"/>
      <c r="P95" s="374"/>
      <c r="Q95" s="361"/>
      <c r="R95" s="361"/>
      <c r="S95" s="380"/>
      <c r="T95" s="225"/>
      <c r="U95" s="381"/>
      <c r="V95" s="226"/>
      <c r="W95" s="382"/>
      <c r="X95" s="216">
        <v>0</v>
      </c>
      <c r="Y95" s="216">
        <v>0</v>
      </c>
      <c r="Z95" s="217" t="s">
        <v>11</v>
      </c>
      <c r="AA95" s="365">
        <v>0</v>
      </c>
      <c r="AB95" s="276"/>
      <c r="AC95" s="216"/>
      <c r="AD95" s="217"/>
      <c r="AE95" s="365"/>
      <c r="AF95" s="276"/>
      <c r="AG95" s="216"/>
      <c r="AH95" s="217"/>
      <c r="AI95" s="365"/>
      <c r="AJ95" s="364" t="s">
        <v>95</v>
      </c>
      <c r="AK95" s="376" t="s">
        <v>89</v>
      </c>
    </row>
    <row r="96" spans="1:37" s="106" customFormat="1" ht="15.75" thickBot="1" x14ac:dyDescent="0.25">
      <c r="A96" s="454" t="s">
        <v>523</v>
      </c>
      <c r="B96" s="473"/>
      <c r="C96" s="473"/>
      <c r="D96" s="473"/>
      <c r="E96" s="473"/>
      <c r="F96" s="473"/>
      <c r="G96" s="473"/>
      <c r="H96" s="473"/>
      <c r="I96" s="473"/>
      <c r="J96" s="473"/>
      <c r="K96" s="473"/>
      <c r="L96" s="473"/>
      <c r="M96" s="473"/>
      <c r="N96" s="473"/>
      <c r="O96" s="473"/>
      <c r="P96" s="473"/>
      <c r="Q96" s="473"/>
      <c r="R96" s="473"/>
      <c r="S96" s="473"/>
      <c r="T96" s="473"/>
      <c r="U96" s="473"/>
      <c r="V96" s="473"/>
      <c r="W96" s="473"/>
      <c r="X96" s="473"/>
      <c r="Y96" s="473"/>
      <c r="Z96" s="473"/>
      <c r="AA96" s="473"/>
      <c r="AB96" s="473"/>
      <c r="AC96" s="473"/>
      <c r="AD96" s="473"/>
      <c r="AE96" s="473"/>
      <c r="AF96" s="473"/>
      <c r="AG96" s="473"/>
      <c r="AH96" s="473"/>
      <c r="AI96" s="473"/>
      <c r="AJ96" s="473"/>
      <c r="AK96" s="474"/>
    </row>
    <row r="97" spans="1:37" s="106" customFormat="1" ht="12.75" x14ac:dyDescent="0.2">
      <c r="A97" s="186" t="s">
        <v>450</v>
      </c>
      <c r="B97" s="359" t="s">
        <v>161</v>
      </c>
      <c r="C97" s="383"/>
      <c r="D97" s="189">
        <v>2</v>
      </c>
      <c r="E97" s="115">
        <v>0</v>
      </c>
      <c r="F97" s="115" t="s">
        <v>6</v>
      </c>
      <c r="G97" s="188">
        <v>2</v>
      </c>
      <c r="H97" s="189"/>
      <c r="I97" s="115"/>
      <c r="J97" s="115"/>
      <c r="K97" s="116"/>
      <c r="L97" s="15"/>
      <c r="M97" s="14"/>
      <c r="N97" s="14"/>
      <c r="O97" s="16"/>
      <c r="P97" s="114"/>
      <c r="Q97" s="115"/>
      <c r="R97" s="115"/>
      <c r="S97" s="188"/>
      <c r="T97" s="189"/>
      <c r="U97" s="115"/>
      <c r="V97" s="115"/>
      <c r="W97" s="188"/>
      <c r="X97" s="189"/>
      <c r="Y97" s="115"/>
      <c r="Z97" s="115"/>
      <c r="AA97" s="188"/>
      <c r="AB97" s="189"/>
      <c r="AC97" s="115"/>
      <c r="AD97" s="115"/>
      <c r="AE97" s="188"/>
      <c r="AF97" s="114"/>
      <c r="AG97" s="115"/>
      <c r="AH97" s="115"/>
      <c r="AI97" s="116"/>
      <c r="AJ97" s="193" t="s">
        <v>90</v>
      </c>
      <c r="AK97" s="194" t="s">
        <v>311</v>
      </c>
    </row>
    <row r="98" spans="1:37" s="2" customFormat="1" ht="12.75" x14ac:dyDescent="0.2">
      <c r="A98" s="172" t="s">
        <v>451</v>
      </c>
      <c r="B98" s="275" t="s">
        <v>247</v>
      </c>
      <c r="C98" s="195"/>
      <c r="D98" s="198"/>
      <c r="E98" s="175"/>
      <c r="F98" s="175"/>
      <c r="G98" s="197"/>
      <c r="H98" s="198">
        <v>0</v>
      </c>
      <c r="I98" s="175">
        <v>2</v>
      </c>
      <c r="J98" s="175" t="s">
        <v>38</v>
      </c>
      <c r="K98" s="176">
        <v>2</v>
      </c>
      <c r="L98" s="20"/>
      <c r="M98" s="18"/>
      <c r="N98" s="18"/>
      <c r="O98" s="19"/>
      <c r="P98" s="174"/>
      <c r="Q98" s="175"/>
      <c r="R98" s="175"/>
      <c r="S98" s="197"/>
      <c r="T98" s="198"/>
      <c r="U98" s="175"/>
      <c r="V98" s="175"/>
      <c r="W98" s="197"/>
      <c r="X98" s="198"/>
      <c r="Y98" s="175"/>
      <c r="Z98" s="175"/>
      <c r="AA98" s="197"/>
      <c r="AB98" s="198"/>
      <c r="AC98" s="175"/>
      <c r="AD98" s="175"/>
      <c r="AE98" s="197"/>
      <c r="AF98" s="174"/>
      <c r="AG98" s="175"/>
      <c r="AH98" s="175"/>
      <c r="AI98" s="176"/>
      <c r="AJ98" s="206" t="s">
        <v>302</v>
      </c>
      <c r="AK98" s="180" t="s">
        <v>248</v>
      </c>
    </row>
    <row r="99" spans="1:37" s="53" customFormat="1" ht="12.75" x14ac:dyDescent="0.2">
      <c r="A99" s="172" t="s">
        <v>452</v>
      </c>
      <c r="B99" s="275" t="s">
        <v>312</v>
      </c>
      <c r="C99" s="275"/>
      <c r="D99" s="189"/>
      <c r="E99" s="115"/>
      <c r="F99" s="115"/>
      <c r="G99" s="188"/>
      <c r="H99" s="189"/>
      <c r="I99" s="115"/>
      <c r="J99" s="115"/>
      <c r="K99" s="116"/>
      <c r="L99" s="253"/>
      <c r="M99" s="254"/>
      <c r="N99" s="254"/>
      <c r="O99" s="202"/>
      <c r="P99" s="114">
        <v>0</v>
      </c>
      <c r="Q99" s="115">
        <v>2</v>
      </c>
      <c r="R99" s="115" t="s">
        <v>38</v>
      </c>
      <c r="S99" s="188">
        <v>2</v>
      </c>
      <c r="T99" s="189"/>
      <c r="U99" s="115"/>
      <c r="V99" s="115"/>
      <c r="W99" s="188"/>
      <c r="X99" s="189"/>
      <c r="Y99" s="115"/>
      <c r="Z99" s="115"/>
      <c r="AA99" s="188"/>
      <c r="AB99" s="189"/>
      <c r="AC99" s="115"/>
      <c r="AD99" s="115"/>
      <c r="AE99" s="188"/>
      <c r="AF99" s="114"/>
      <c r="AG99" s="115"/>
      <c r="AH99" s="115"/>
      <c r="AI99" s="116"/>
      <c r="AJ99" s="193" t="s">
        <v>95</v>
      </c>
      <c r="AK99" s="180" t="s">
        <v>244</v>
      </c>
    </row>
    <row r="100" spans="1:37" ht="12.75" x14ac:dyDescent="0.2">
      <c r="A100" s="172" t="s">
        <v>454</v>
      </c>
      <c r="B100" s="384" t="s">
        <v>249</v>
      </c>
      <c r="C100" s="385"/>
      <c r="D100" s="276">
        <v>0</v>
      </c>
      <c r="E100" s="217">
        <v>2</v>
      </c>
      <c r="F100" s="217" t="s">
        <v>38</v>
      </c>
      <c r="G100" s="277">
        <v>2</v>
      </c>
      <c r="H100" s="276"/>
      <c r="I100" s="217"/>
      <c r="J100" s="217"/>
      <c r="K100" s="218" t="s">
        <v>250</v>
      </c>
      <c r="L100" s="386"/>
      <c r="M100" s="361"/>
      <c r="N100" s="361"/>
      <c r="O100" s="362"/>
      <c r="P100" s="216"/>
      <c r="Q100" s="217"/>
      <c r="R100" s="217"/>
      <c r="S100" s="277"/>
      <c r="T100" s="276"/>
      <c r="U100" s="217"/>
      <c r="V100" s="217"/>
      <c r="W100" s="277"/>
      <c r="X100" s="276"/>
      <c r="Y100" s="217"/>
      <c r="Z100" s="217"/>
      <c r="AA100" s="277"/>
      <c r="AB100" s="276"/>
      <c r="AC100" s="217"/>
      <c r="AD100" s="217"/>
      <c r="AE100" s="277"/>
      <c r="AF100" s="276"/>
      <c r="AG100" s="217"/>
      <c r="AH100" s="217"/>
      <c r="AI100" s="277"/>
      <c r="AJ100" s="206" t="s">
        <v>301</v>
      </c>
      <c r="AK100" s="180" t="s">
        <v>251</v>
      </c>
    </row>
    <row r="101" spans="1:37" ht="12.75" x14ac:dyDescent="0.2">
      <c r="A101" s="172" t="s">
        <v>453</v>
      </c>
      <c r="B101" s="384" t="s">
        <v>252</v>
      </c>
      <c r="C101" s="385"/>
      <c r="D101" s="276">
        <v>0</v>
      </c>
      <c r="E101" s="217">
        <v>2</v>
      </c>
      <c r="F101" s="217" t="s">
        <v>38</v>
      </c>
      <c r="G101" s="277">
        <v>2</v>
      </c>
      <c r="H101" s="276"/>
      <c r="I101" s="217"/>
      <c r="J101" s="217"/>
      <c r="K101" s="218"/>
      <c r="L101" s="219"/>
      <c r="M101" s="217"/>
      <c r="N101" s="217"/>
      <c r="O101" s="220"/>
      <c r="P101" s="216"/>
      <c r="Q101" s="217"/>
      <c r="R101" s="217"/>
      <c r="S101" s="277"/>
      <c r="T101" s="276"/>
      <c r="U101" s="217"/>
      <c r="V101" s="217"/>
      <c r="W101" s="277"/>
      <c r="X101" s="276"/>
      <c r="Y101" s="217"/>
      <c r="Z101" s="217"/>
      <c r="AA101" s="277"/>
      <c r="AB101" s="276"/>
      <c r="AC101" s="217"/>
      <c r="AD101" s="217"/>
      <c r="AE101" s="277"/>
      <c r="AF101" s="276"/>
      <c r="AG101" s="217"/>
      <c r="AH101" s="217"/>
      <c r="AI101" s="277"/>
      <c r="AJ101" s="206" t="s">
        <v>301</v>
      </c>
      <c r="AK101" s="180" t="s">
        <v>229</v>
      </c>
    </row>
    <row r="102" spans="1:37" s="2" customFormat="1" ht="13.5" thickBot="1" x14ac:dyDescent="0.25">
      <c r="A102" s="372" t="s">
        <v>455</v>
      </c>
      <c r="B102" s="384" t="s">
        <v>253</v>
      </c>
      <c r="C102" s="385"/>
      <c r="D102" s="276"/>
      <c r="E102" s="217"/>
      <c r="F102" s="217"/>
      <c r="G102" s="277"/>
      <c r="H102" s="276"/>
      <c r="I102" s="217"/>
      <c r="J102" s="217"/>
      <c r="K102" s="218"/>
      <c r="L102" s="219"/>
      <c r="M102" s="217"/>
      <c r="N102" s="217"/>
      <c r="O102" s="220"/>
      <c r="P102" s="216">
        <v>1</v>
      </c>
      <c r="Q102" s="217">
        <v>2</v>
      </c>
      <c r="R102" s="217" t="s">
        <v>38</v>
      </c>
      <c r="S102" s="277">
        <v>2</v>
      </c>
      <c r="T102" s="276"/>
      <c r="U102" s="217"/>
      <c r="V102" s="217"/>
      <c r="W102" s="277"/>
      <c r="X102" s="276"/>
      <c r="Y102" s="217"/>
      <c r="Z102" s="217"/>
      <c r="AA102" s="277"/>
      <c r="AB102" s="276"/>
      <c r="AC102" s="217"/>
      <c r="AD102" s="217"/>
      <c r="AE102" s="277"/>
      <c r="AF102" s="276"/>
      <c r="AG102" s="217"/>
      <c r="AH102" s="217"/>
      <c r="AI102" s="277"/>
      <c r="AJ102" s="364" t="s">
        <v>213</v>
      </c>
      <c r="AK102" s="376" t="s">
        <v>88</v>
      </c>
    </row>
    <row r="103" spans="1:37" s="2" customFormat="1" ht="15.75" thickBot="1" x14ac:dyDescent="0.25">
      <c r="A103" s="454" t="s">
        <v>293</v>
      </c>
      <c r="B103" s="473"/>
      <c r="C103" s="473"/>
      <c r="D103" s="473"/>
      <c r="E103" s="473"/>
      <c r="F103" s="473"/>
      <c r="G103" s="473"/>
      <c r="H103" s="473"/>
      <c r="I103" s="473"/>
      <c r="J103" s="473"/>
      <c r="K103" s="473"/>
      <c r="L103" s="473"/>
      <c r="M103" s="473"/>
      <c r="N103" s="473"/>
      <c r="O103" s="473"/>
      <c r="P103" s="473"/>
      <c r="Q103" s="473"/>
      <c r="R103" s="473"/>
      <c r="S103" s="473"/>
      <c r="T103" s="473"/>
      <c r="U103" s="473"/>
      <c r="V103" s="473"/>
      <c r="W103" s="473"/>
      <c r="X103" s="473"/>
      <c r="Y103" s="473"/>
      <c r="Z103" s="473"/>
      <c r="AA103" s="473"/>
      <c r="AB103" s="473"/>
      <c r="AC103" s="473"/>
      <c r="AD103" s="473"/>
      <c r="AE103" s="473"/>
      <c r="AF103" s="473"/>
      <c r="AG103" s="473"/>
      <c r="AH103" s="473"/>
      <c r="AI103" s="473"/>
      <c r="AJ103" s="473"/>
      <c r="AK103" s="474"/>
    </row>
    <row r="104" spans="1:37" s="106" customFormat="1" ht="12.75" x14ac:dyDescent="0.2">
      <c r="A104" s="186" t="s">
        <v>456</v>
      </c>
      <c r="B104" s="187" t="s">
        <v>15</v>
      </c>
      <c r="C104" s="209" t="s">
        <v>108</v>
      </c>
      <c r="D104" s="114"/>
      <c r="E104" s="115"/>
      <c r="F104" s="115"/>
      <c r="G104" s="116"/>
      <c r="H104" s="189">
        <v>1</v>
      </c>
      <c r="I104" s="115">
        <v>0</v>
      </c>
      <c r="J104" s="115" t="s">
        <v>6</v>
      </c>
      <c r="K104" s="188">
        <v>1</v>
      </c>
      <c r="L104" s="189"/>
      <c r="M104" s="115"/>
      <c r="N104" s="115"/>
      <c r="O104" s="188"/>
      <c r="P104" s="189"/>
      <c r="Q104" s="115"/>
      <c r="R104" s="115"/>
      <c r="S104" s="188"/>
      <c r="T104" s="189"/>
      <c r="U104" s="115"/>
      <c r="V104" s="115"/>
      <c r="W104" s="188"/>
      <c r="X104" s="189"/>
      <c r="Y104" s="115"/>
      <c r="Z104" s="115"/>
      <c r="AA104" s="188"/>
      <c r="AB104" s="189"/>
      <c r="AC104" s="115"/>
      <c r="AD104" s="115"/>
      <c r="AE104" s="188"/>
      <c r="AF104" s="189"/>
      <c r="AG104" s="115"/>
      <c r="AH104" s="115"/>
      <c r="AI104" s="188"/>
      <c r="AJ104" s="179" t="s">
        <v>95</v>
      </c>
      <c r="AK104" s="194" t="s">
        <v>88</v>
      </c>
    </row>
    <row r="105" spans="1:37" s="106" customFormat="1" ht="12.75" x14ac:dyDescent="0.2">
      <c r="A105" s="172" t="s">
        <v>458</v>
      </c>
      <c r="B105" s="79" t="s">
        <v>188</v>
      </c>
      <c r="C105" s="37" t="s">
        <v>43</v>
      </c>
      <c r="D105" s="114"/>
      <c r="E105" s="115"/>
      <c r="F105" s="115"/>
      <c r="G105" s="116"/>
      <c r="H105" s="189">
        <v>1</v>
      </c>
      <c r="I105" s="115">
        <v>0</v>
      </c>
      <c r="J105" s="115" t="s">
        <v>6</v>
      </c>
      <c r="K105" s="188">
        <v>1</v>
      </c>
      <c r="L105" s="189"/>
      <c r="M105" s="115"/>
      <c r="N105" s="115"/>
      <c r="O105" s="188"/>
      <c r="P105" s="189"/>
      <c r="Q105" s="115"/>
      <c r="R105" s="115"/>
      <c r="S105" s="188"/>
      <c r="T105" s="189"/>
      <c r="U105" s="115"/>
      <c r="V105" s="115"/>
      <c r="W105" s="188"/>
      <c r="X105" s="189"/>
      <c r="Y105" s="115"/>
      <c r="Z105" s="115"/>
      <c r="AA105" s="188"/>
      <c r="AB105" s="189"/>
      <c r="AC105" s="115"/>
      <c r="AD105" s="115"/>
      <c r="AE105" s="188"/>
      <c r="AF105" s="189"/>
      <c r="AG105" s="115"/>
      <c r="AH105" s="115"/>
      <c r="AI105" s="188"/>
      <c r="AJ105" s="206" t="s">
        <v>304</v>
      </c>
      <c r="AK105" s="194" t="s">
        <v>111</v>
      </c>
    </row>
    <row r="106" spans="1:37" s="2" customFormat="1" ht="12.75" x14ac:dyDescent="0.2">
      <c r="A106" s="172" t="s">
        <v>457</v>
      </c>
      <c r="B106" s="196" t="s">
        <v>110</v>
      </c>
      <c r="C106" s="249"/>
      <c r="D106" s="174"/>
      <c r="E106" s="175"/>
      <c r="F106" s="175"/>
      <c r="G106" s="176"/>
      <c r="H106" s="198">
        <v>1</v>
      </c>
      <c r="I106" s="175">
        <v>1</v>
      </c>
      <c r="J106" s="175" t="s">
        <v>38</v>
      </c>
      <c r="K106" s="197">
        <v>2</v>
      </c>
      <c r="L106" s="198"/>
      <c r="M106" s="175"/>
      <c r="N106" s="175"/>
      <c r="O106" s="197"/>
      <c r="P106" s="198"/>
      <c r="Q106" s="175"/>
      <c r="R106" s="175"/>
      <c r="S106" s="197"/>
      <c r="T106" s="198"/>
      <c r="U106" s="175"/>
      <c r="V106" s="175"/>
      <c r="W106" s="197"/>
      <c r="X106" s="198"/>
      <c r="Y106" s="175"/>
      <c r="Z106" s="175"/>
      <c r="AA106" s="197"/>
      <c r="AB106" s="198"/>
      <c r="AC106" s="175"/>
      <c r="AD106" s="175"/>
      <c r="AE106" s="197"/>
      <c r="AF106" s="198"/>
      <c r="AG106" s="175"/>
      <c r="AH106" s="175"/>
      <c r="AI106" s="197"/>
      <c r="AJ106" s="206" t="s">
        <v>95</v>
      </c>
      <c r="AK106" s="180" t="s">
        <v>88</v>
      </c>
    </row>
    <row r="107" spans="1:37" s="2" customFormat="1" ht="13.5" thickBot="1" x14ac:dyDescent="0.25">
      <c r="A107" s="172" t="s">
        <v>459</v>
      </c>
      <c r="B107" s="224" t="s">
        <v>254</v>
      </c>
      <c r="C107" s="425" t="s">
        <v>139</v>
      </c>
      <c r="D107" s="374"/>
      <c r="E107" s="361"/>
      <c r="F107" s="361"/>
      <c r="G107" s="380"/>
      <c r="H107" s="373">
        <v>1</v>
      </c>
      <c r="I107" s="361">
        <v>2</v>
      </c>
      <c r="J107" s="361" t="s">
        <v>38</v>
      </c>
      <c r="K107" s="388">
        <v>3</v>
      </c>
      <c r="L107" s="262"/>
      <c r="M107" s="175"/>
      <c r="N107" s="389"/>
      <c r="O107" s="197"/>
      <c r="P107" s="262"/>
      <c r="Q107" s="175"/>
      <c r="R107" s="389"/>
      <c r="S107" s="197"/>
      <c r="T107" s="262"/>
      <c r="U107" s="175"/>
      <c r="V107" s="389"/>
      <c r="W107" s="197"/>
      <c r="X107" s="262"/>
      <c r="Y107" s="175"/>
      <c r="Z107" s="389"/>
      <c r="AA107" s="176"/>
      <c r="AB107" s="262"/>
      <c r="AC107" s="175"/>
      <c r="AD107" s="389"/>
      <c r="AE107" s="197"/>
      <c r="AF107" s="262"/>
      <c r="AG107" s="175"/>
      <c r="AH107" s="389"/>
      <c r="AI107" s="197"/>
      <c r="AJ107" s="390" t="s">
        <v>95</v>
      </c>
      <c r="AK107" s="194" t="s">
        <v>255</v>
      </c>
    </row>
    <row r="108" spans="1:37" ht="13.5" thickBot="1" x14ac:dyDescent="0.25">
      <c r="A108" s="51"/>
      <c r="B108" s="76" t="s">
        <v>22</v>
      </c>
      <c r="C108" s="40">
        <f>SUM(G108,K108,O108,S108)</f>
        <v>48</v>
      </c>
      <c r="D108" s="52">
        <f>SUM(D80:D107)</f>
        <v>8</v>
      </c>
      <c r="E108" s="52">
        <f>SUM(E80:E107)</f>
        <v>4</v>
      </c>
      <c r="F108" s="52"/>
      <c r="G108" s="64">
        <f>SUM(G80:G107)</f>
        <v>15</v>
      </c>
      <c r="H108" s="62">
        <f>SUM(H80:H107)</f>
        <v>12</v>
      </c>
      <c r="I108" s="52">
        <f>SUM(I80:I107)</f>
        <v>5</v>
      </c>
      <c r="J108" s="52"/>
      <c r="K108" s="63">
        <f>SUM(K80:K107)</f>
        <v>20</v>
      </c>
      <c r="L108" s="62">
        <f>SUM(L80:L107)</f>
        <v>2</v>
      </c>
      <c r="M108" s="52">
        <f>SUM(M80:M107)</f>
        <v>1</v>
      </c>
      <c r="N108" s="52"/>
      <c r="O108" s="63">
        <f>SUM(O80:O107)</f>
        <v>3</v>
      </c>
      <c r="P108" s="62">
        <f>SUM(P80:P107)</f>
        <v>6</v>
      </c>
      <c r="Q108" s="52">
        <f>SUM(Q80:Q107)</f>
        <v>8</v>
      </c>
      <c r="R108" s="52"/>
      <c r="S108" s="63">
        <f>SUM(S80:S107)</f>
        <v>10</v>
      </c>
      <c r="T108" s="118"/>
      <c r="U108" s="119"/>
      <c r="V108" s="52"/>
      <c r="W108" s="117"/>
      <c r="X108" s="62"/>
      <c r="Y108" s="52"/>
      <c r="Z108" s="52"/>
      <c r="AA108" s="63"/>
      <c r="AB108" s="62"/>
      <c r="AC108" s="52"/>
      <c r="AD108" s="52"/>
      <c r="AE108" s="63"/>
      <c r="AF108" s="62"/>
      <c r="AG108" s="52"/>
      <c r="AH108" s="52"/>
      <c r="AI108" s="63"/>
      <c r="AJ108" s="51"/>
      <c r="AK108" s="51"/>
    </row>
    <row r="109" spans="1:37" ht="16.5" thickBot="1" x14ac:dyDescent="0.25">
      <c r="A109" s="483" t="s">
        <v>524</v>
      </c>
      <c r="B109" s="484"/>
      <c r="C109" s="484"/>
      <c r="D109" s="484"/>
      <c r="E109" s="484"/>
      <c r="F109" s="484"/>
      <c r="G109" s="484"/>
      <c r="H109" s="484"/>
      <c r="I109" s="484"/>
      <c r="J109" s="484"/>
      <c r="K109" s="484"/>
      <c r="L109" s="484"/>
      <c r="M109" s="484"/>
      <c r="N109" s="484"/>
      <c r="O109" s="484"/>
      <c r="P109" s="484"/>
      <c r="Q109" s="484"/>
      <c r="R109" s="484"/>
      <c r="S109" s="484"/>
      <c r="T109" s="484"/>
      <c r="U109" s="484"/>
      <c r="V109" s="484"/>
      <c r="W109" s="484"/>
      <c r="X109" s="484"/>
      <c r="Y109" s="484"/>
      <c r="Z109" s="484"/>
      <c r="AA109" s="484"/>
      <c r="AB109" s="484"/>
      <c r="AC109" s="484"/>
      <c r="AD109" s="484"/>
      <c r="AE109" s="484"/>
      <c r="AF109" s="484"/>
      <c r="AG109" s="484"/>
      <c r="AH109" s="484"/>
      <c r="AI109" s="484"/>
      <c r="AJ109" s="484"/>
      <c r="AK109" s="485"/>
    </row>
    <row r="110" spans="1:37" ht="15.75" thickBot="1" x14ac:dyDescent="0.25">
      <c r="A110" s="498" t="s">
        <v>525</v>
      </c>
      <c r="B110" s="499"/>
      <c r="C110" s="499"/>
      <c r="D110" s="499"/>
      <c r="E110" s="499"/>
      <c r="F110" s="499"/>
      <c r="G110" s="499"/>
      <c r="H110" s="499"/>
      <c r="I110" s="499"/>
      <c r="J110" s="499"/>
      <c r="K110" s="499"/>
      <c r="L110" s="499"/>
      <c r="M110" s="499"/>
      <c r="N110" s="499"/>
      <c r="O110" s="499"/>
      <c r="P110" s="499"/>
      <c r="Q110" s="499"/>
      <c r="R110" s="499"/>
      <c r="S110" s="499"/>
      <c r="T110" s="499"/>
      <c r="U110" s="499"/>
      <c r="V110" s="499"/>
      <c r="W110" s="499"/>
      <c r="X110" s="499"/>
      <c r="Y110" s="499"/>
      <c r="Z110" s="499"/>
      <c r="AA110" s="499"/>
      <c r="AB110" s="499"/>
      <c r="AC110" s="499"/>
      <c r="AD110" s="499"/>
      <c r="AE110" s="499"/>
      <c r="AF110" s="499"/>
      <c r="AG110" s="499"/>
      <c r="AH110" s="499"/>
      <c r="AI110" s="499"/>
      <c r="AJ110" s="499"/>
      <c r="AK110" s="500"/>
    </row>
    <row r="111" spans="1:37" s="80" customFormat="1" ht="15.75" thickBot="1" x14ac:dyDescent="0.25">
      <c r="A111" s="498" t="s">
        <v>526</v>
      </c>
      <c r="B111" s="499"/>
      <c r="C111" s="499"/>
      <c r="D111" s="499"/>
      <c r="E111" s="499"/>
      <c r="F111" s="499"/>
      <c r="G111" s="499"/>
      <c r="H111" s="499"/>
      <c r="I111" s="499"/>
      <c r="J111" s="499"/>
      <c r="K111" s="499"/>
      <c r="L111" s="499"/>
      <c r="M111" s="499"/>
      <c r="N111" s="499"/>
      <c r="O111" s="499"/>
      <c r="P111" s="499"/>
      <c r="Q111" s="499"/>
      <c r="R111" s="499"/>
      <c r="S111" s="499"/>
      <c r="T111" s="499"/>
      <c r="U111" s="499"/>
      <c r="V111" s="499"/>
      <c r="W111" s="499"/>
      <c r="X111" s="499"/>
      <c r="Y111" s="499"/>
      <c r="Z111" s="499"/>
      <c r="AA111" s="499"/>
      <c r="AB111" s="499"/>
      <c r="AC111" s="499"/>
      <c r="AD111" s="499"/>
      <c r="AE111" s="499"/>
      <c r="AF111" s="499"/>
      <c r="AG111" s="499"/>
      <c r="AH111" s="499"/>
      <c r="AI111" s="499"/>
      <c r="AJ111" s="499"/>
      <c r="AK111" s="500"/>
    </row>
    <row r="112" spans="1:37" s="2" customFormat="1" ht="12.75" x14ac:dyDescent="0.2">
      <c r="A112" s="11" t="s">
        <v>315</v>
      </c>
      <c r="B112" s="181" t="s">
        <v>84</v>
      </c>
      <c r="C112" s="182"/>
      <c r="D112" s="23"/>
      <c r="E112" s="24"/>
      <c r="F112" s="24"/>
      <c r="G112" s="29"/>
      <c r="H112" s="23"/>
      <c r="I112" s="24"/>
      <c r="J112" s="24"/>
      <c r="K112" s="29"/>
      <c r="L112" s="23">
        <v>2</v>
      </c>
      <c r="M112" s="24">
        <v>0</v>
      </c>
      <c r="N112" s="24" t="s">
        <v>6</v>
      </c>
      <c r="O112" s="29">
        <v>2</v>
      </c>
      <c r="P112" s="23"/>
      <c r="Q112" s="24"/>
      <c r="R112" s="24"/>
      <c r="S112" s="29"/>
      <c r="T112" s="23"/>
      <c r="U112" s="24"/>
      <c r="V112" s="24"/>
      <c r="W112" s="29"/>
      <c r="X112" s="23"/>
      <c r="Y112" s="24"/>
      <c r="Z112" s="24"/>
      <c r="AA112" s="29"/>
      <c r="AB112" s="23"/>
      <c r="AC112" s="24"/>
      <c r="AD112" s="24"/>
      <c r="AE112" s="29"/>
      <c r="AF112" s="22"/>
      <c r="AG112" s="24"/>
      <c r="AH112" s="24"/>
      <c r="AI112" s="29"/>
      <c r="AJ112" s="67" t="s">
        <v>95</v>
      </c>
      <c r="AK112" s="10" t="s">
        <v>230</v>
      </c>
    </row>
    <row r="113" spans="1:1461" ht="12.75" x14ac:dyDescent="0.2">
      <c r="A113" s="11" t="s">
        <v>316</v>
      </c>
      <c r="B113" s="72" t="s">
        <v>141</v>
      </c>
      <c r="C113" s="387" t="s">
        <v>14</v>
      </c>
      <c r="D113" s="23"/>
      <c r="E113" s="24"/>
      <c r="F113" s="24"/>
      <c r="G113" s="29"/>
      <c r="H113" s="23"/>
      <c r="I113" s="24"/>
      <c r="J113" s="24"/>
      <c r="K113" s="29"/>
      <c r="L113" s="23">
        <v>2</v>
      </c>
      <c r="M113" s="24">
        <v>1</v>
      </c>
      <c r="N113" s="24" t="s">
        <v>38</v>
      </c>
      <c r="O113" s="29">
        <v>2</v>
      </c>
      <c r="P113" s="23"/>
      <c r="Q113" s="24"/>
      <c r="R113" s="24"/>
      <c r="S113" s="29"/>
      <c r="T113" s="23"/>
      <c r="U113" s="24"/>
      <c r="V113" s="24"/>
      <c r="W113" s="29"/>
      <c r="X113" s="23"/>
      <c r="Y113" s="24"/>
      <c r="Z113" s="24"/>
      <c r="AA113" s="29"/>
      <c r="AB113" s="23"/>
      <c r="AC113" s="24"/>
      <c r="AD113" s="24"/>
      <c r="AE113" s="29"/>
      <c r="AF113" s="23"/>
      <c r="AG113" s="24"/>
      <c r="AH113" s="24"/>
      <c r="AI113" s="29"/>
      <c r="AJ113" s="67" t="s">
        <v>95</v>
      </c>
      <c r="AK113" s="183" t="s">
        <v>137</v>
      </c>
    </row>
    <row r="114" spans="1:1461" s="81" customFormat="1" x14ac:dyDescent="0.2">
      <c r="A114" s="11" t="s">
        <v>317</v>
      </c>
      <c r="B114" s="42" t="s">
        <v>40</v>
      </c>
      <c r="C114" s="182"/>
      <c r="D114" s="23"/>
      <c r="E114" s="24"/>
      <c r="F114" s="24"/>
      <c r="G114" s="29"/>
      <c r="H114" s="23"/>
      <c r="I114" s="24"/>
      <c r="J114" s="24"/>
      <c r="K114" s="29"/>
      <c r="L114" s="23"/>
      <c r="M114" s="24"/>
      <c r="N114" s="24"/>
      <c r="O114" s="29"/>
      <c r="P114" s="23">
        <v>0</v>
      </c>
      <c r="Q114" s="24">
        <v>1</v>
      </c>
      <c r="R114" s="24" t="s">
        <v>38</v>
      </c>
      <c r="S114" s="29">
        <v>2</v>
      </c>
      <c r="T114" s="23"/>
      <c r="U114" s="24"/>
      <c r="V114" s="24"/>
      <c r="W114" s="29"/>
      <c r="X114" s="23"/>
      <c r="Y114" s="24"/>
      <c r="Z114" s="24"/>
      <c r="AA114" s="29"/>
      <c r="AB114" s="23"/>
      <c r="AC114" s="24"/>
      <c r="AD114" s="24"/>
      <c r="AE114" s="29"/>
      <c r="AF114" s="22"/>
      <c r="AG114" s="24"/>
      <c r="AH114" s="24"/>
      <c r="AI114" s="29"/>
      <c r="AJ114" s="67" t="s">
        <v>95</v>
      </c>
      <c r="AK114" s="10" t="s">
        <v>319</v>
      </c>
    </row>
    <row r="115" spans="1:1461" ht="13.5" thickBot="1" x14ac:dyDescent="0.25">
      <c r="A115" s="11" t="s">
        <v>318</v>
      </c>
      <c r="B115" s="49" t="s">
        <v>39</v>
      </c>
      <c r="C115" s="184"/>
      <c r="D115" s="23"/>
      <c r="E115" s="24"/>
      <c r="F115" s="24"/>
      <c r="G115" s="29"/>
      <c r="H115" s="23"/>
      <c r="I115" s="24"/>
      <c r="J115" s="24"/>
      <c r="K115" s="29"/>
      <c r="L115" s="23"/>
      <c r="M115" s="24"/>
      <c r="N115" s="24"/>
      <c r="O115" s="29"/>
      <c r="P115" s="23"/>
      <c r="Q115" s="24"/>
      <c r="R115" s="24"/>
      <c r="S115" s="29"/>
      <c r="T115" s="23">
        <v>1</v>
      </c>
      <c r="U115" s="24">
        <v>2</v>
      </c>
      <c r="V115" s="24" t="s">
        <v>38</v>
      </c>
      <c r="W115" s="29">
        <v>2</v>
      </c>
      <c r="X115" s="99"/>
      <c r="Y115" s="100"/>
      <c r="Z115" s="100"/>
      <c r="AA115" s="185"/>
      <c r="AB115" s="23"/>
      <c r="AC115" s="24"/>
      <c r="AD115" s="24"/>
      <c r="AE115" s="29"/>
      <c r="AF115" s="22"/>
      <c r="AG115" s="24"/>
      <c r="AH115" s="24"/>
      <c r="AI115" s="29"/>
      <c r="AJ115" s="67" t="s">
        <v>95</v>
      </c>
      <c r="AK115" s="10" t="s">
        <v>89</v>
      </c>
    </row>
    <row r="116" spans="1:1461" ht="12.75" customHeight="1" thickBot="1" x14ac:dyDescent="0.25">
      <c r="A116" s="475" t="s">
        <v>517</v>
      </c>
      <c r="B116" s="476"/>
      <c r="C116" s="476"/>
      <c r="D116" s="476"/>
      <c r="E116" s="476"/>
      <c r="F116" s="476"/>
      <c r="G116" s="476"/>
      <c r="H116" s="476"/>
      <c r="I116" s="476"/>
      <c r="J116" s="476"/>
      <c r="K116" s="476"/>
      <c r="L116" s="476"/>
      <c r="M116" s="476"/>
      <c r="N116" s="476"/>
      <c r="O116" s="476"/>
      <c r="P116" s="476"/>
      <c r="Q116" s="476"/>
      <c r="R116" s="476"/>
      <c r="S116" s="476"/>
      <c r="T116" s="476"/>
      <c r="U116" s="476"/>
      <c r="V116" s="476"/>
      <c r="W116" s="476"/>
      <c r="X116" s="476"/>
      <c r="Y116" s="476"/>
      <c r="Z116" s="476"/>
      <c r="AA116" s="476"/>
      <c r="AB116" s="476"/>
      <c r="AC116" s="476"/>
      <c r="AD116" s="476"/>
      <c r="AE116" s="476"/>
      <c r="AF116" s="476"/>
      <c r="AG116" s="476"/>
      <c r="AH116" s="476"/>
      <c r="AI116" s="476"/>
      <c r="AJ116" s="476"/>
      <c r="AK116" s="477"/>
    </row>
    <row r="117" spans="1:1461" ht="12.75" x14ac:dyDescent="0.2">
      <c r="A117" s="186" t="s">
        <v>321</v>
      </c>
      <c r="B117" s="187" t="s">
        <v>256</v>
      </c>
      <c r="C117" s="427" t="s">
        <v>14</v>
      </c>
      <c r="D117" s="22"/>
      <c r="E117" s="114"/>
      <c r="F117" s="115"/>
      <c r="G117" s="188"/>
      <c r="H117" s="189"/>
      <c r="I117" s="115"/>
      <c r="J117" s="115"/>
      <c r="K117" s="188"/>
      <c r="L117" s="189">
        <v>5</v>
      </c>
      <c r="M117" s="116">
        <v>0</v>
      </c>
      <c r="N117" s="24" t="s">
        <v>6</v>
      </c>
      <c r="O117" s="30">
        <v>5</v>
      </c>
      <c r="P117" s="190"/>
      <c r="Q117" s="191"/>
      <c r="R117" s="192"/>
      <c r="S117" s="16"/>
      <c r="T117" s="114"/>
      <c r="U117" s="115"/>
      <c r="V117" s="115"/>
      <c r="W117" s="188"/>
      <c r="X117" s="189"/>
      <c r="Y117" s="115"/>
      <c r="Z117" s="115"/>
      <c r="AA117" s="188"/>
      <c r="AB117" s="189"/>
      <c r="AC117" s="115"/>
      <c r="AD117" s="115"/>
      <c r="AE117" s="188"/>
      <c r="AF117" s="114"/>
      <c r="AG117" s="115"/>
      <c r="AH117" s="115"/>
      <c r="AI117" s="188"/>
      <c r="AJ117" s="193" t="s">
        <v>95</v>
      </c>
      <c r="AK117" s="194" t="s">
        <v>137</v>
      </c>
    </row>
    <row r="118" spans="1:1461" ht="12.75" x14ac:dyDescent="0.2">
      <c r="A118" s="172" t="s">
        <v>322</v>
      </c>
      <c r="B118" s="196" t="s">
        <v>58</v>
      </c>
      <c r="C118" s="426"/>
      <c r="D118" s="17"/>
      <c r="E118" s="174"/>
      <c r="F118" s="175"/>
      <c r="G118" s="197"/>
      <c r="H118" s="198"/>
      <c r="I118" s="175"/>
      <c r="J118" s="175"/>
      <c r="K118" s="197"/>
      <c r="L118" s="198"/>
      <c r="M118" s="176"/>
      <c r="N118" s="18"/>
      <c r="O118" s="21"/>
      <c r="P118" s="199"/>
      <c r="Q118" s="200"/>
      <c r="R118" s="201"/>
      <c r="S118" s="202"/>
      <c r="T118" s="174"/>
      <c r="U118" s="175"/>
      <c r="V118" s="175"/>
      <c r="W118" s="197"/>
      <c r="X118" s="198">
        <v>3</v>
      </c>
      <c r="Y118" s="175">
        <v>0</v>
      </c>
      <c r="Z118" s="175" t="s">
        <v>38</v>
      </c>
      <c r="AA118" s="197">
        <v>3</v>
      </c>
      <c r="AB118" s="203"/>
      <c r="AC118" s="204"/>
      <c r="AD118" s="204"/>
      <c r="AE118" s="205"/>
      <c r="AF118" s="174"/>
      <c r="AG118" s="175"/>
      <c r="AH118" s="175"/>
      <c r="AI118" s="197"/>
      <c r="AJ118" s="206" t="s">
        <v>95</v>
      </c>
      <c r="AK118" s="180" t="s">
        <v>137</v>
      </c>
    </row>
    <row r="119" spans="1:1461" ht="39" thickBot="1" x14ac:dyDescent="0.25">
      <c r="A119" s="11" t="s">
        <v>323</v>
      </c>
      <c r="B119" s="127" t="s">
        <v>51</v>
      </c>
      <c r="C119" s="428" t="s">
        <v>536</v>
      </c>
      <c r="D119" s="17"/>
      <c r="E119" s="18"/>
      <c r="F119" s="18"/>
      <c r="G119" s="19"/>
      <c r="H119" s="20"/>
      <c r="I119" s="18"/>
      <c r="J119" s="18"/>
      <c r="K119" s="19"/>
      <c r="L119" s="20"/>
      <c r="M119" s="18"/>
      <c r="N119" s="18"/>
      <c r="O119" s="21"/>
      <c r="P119" s="28"/>
      <c r="Q119" s="207"/>
      <c r="R119" s="207"/>
      <c r="S119" s="208"/>
      <c r="T119" s="17">
        <v>1</v>
      </c>
      <c r="U119" s="18">
        <v>2</v>
      </c>
      <c r="V119" s="18" t="s">
        <v>38</v>
      </c>
      <c r="W119" s="19">
        <v>4</v>
      </c>
      <c r="X119" s="20"/>
      <c r="Y119" s="18"/>
      <c r="Z119" s="18"/>
      <c r="AA119" s="19"/>
      <c r="AB119" s="20"/>
      <c r="AC119" s="18"/>
      <c r="AD119" s="18"/>
      <c r="AE119" s="19"/>
      <c r="AF119" s="17"/>
      <c r="AG119" s="18"/>
      <c r="AH119" s="18"/>
      <c r="AI119" s="19"/>
      <c r="AJ119" s="67" t="s">
        <v>95</v>
      </c>
      <c r="AK119" s="10" t="s">
        <v>89</v>
      </c>
    </row>
    <row r="120" spans="1:1461" s="111" customFormat="1" ht="15.75" thickBot="1" x14ac:dyDescent="0.25">
      <c r="A120" s="478" t="s">
        <v>527</v>
      </c>
      <c r="B120" s="479"/>
      <c r="C120" s="479"/>
      <c r="D120" s="479"/>
      <c r="E120" s="479"/>
      <c r="F120" s="479"/>
      <c r="G120" s="479"/>
      <c r="H120" s="479"/>
      <c r="I120" s="479"/>
      <c r="J120" s="479"/>
      <c r="K120" s="479"/>
      <c r="L120" s="479"/>
      <c r="M120" s="479"/>
      <c r="N120" s="479"/>
      <c r="O120" s="479"/>
      <c r="P120" s="479"/>
      <c r="Q120" s="479"/>
      <c r="R120" s="479"/>
      <c r="S120" s="479"/>
      <c r="T120" s="479"/>
      <c r="U120" s="479"/>
      <c r="V120" s="479"/>
      <c r="W120" s="479"/>
      <c r="X120" s="479"/>
      <c r="Y120" s="479"/>
      <c r="Z120" s="479"/>
      <c r="AA120" s="479"/>
      <c r="AB120" s="479"/>
      <c r="AC120" s="479"/>
      <c r="AD120" s="479"/>
      <c r="AE120" s="479"/>
      <c r="AF120" s="479"/>
      <c r="AG120" s="479"/>
      <c r="AH120" s="479"/>
      <c r="AI120" s="479"/>
      <c r="AJ120" s="479"/>
      <c r="AK120" s="480"/>
      <c r="AL120" s="79"/>
      <c r="AM120" s="79"/>
      <c r="AN120" s="79"/>
      <c r="AO120" s="79"/>
      <c r="AP120" s="79"/>
      <c r="AQ120" s="79"/>
      <c r="AR120" s="79"/>
      <c r="AS120" s="79"/>
      <c r="AT120" s="79"/>
      <c r="AU120" s="79"/>
      <c r="AV120" s="79"/>
      <c r="AW120" s="79"/>
      <c r="AX120" s="79"/>
      <c r="AY120" s="79"/>
      <c r="AZ120" s="79"/>
      <c r="BA120" s="79"/>
      <c r="BB120" s="79"/>
      <c r="BC120" s="79"/>
      <c r="BD120" s="79"/>
      <c r="BE120" s="79"/>
      <c r="BF120" s="79"/>
      <c r="BG120" s="79"/>
      <c r="BH120" s="79"/>
      <c r="BI120" s="79"/>
      <c r="BJ120" s="79"/>
      <c r="BK120" s="79"/>
      <c r="BL120" s="79"/>
      <c r="BM120" s="79"/>
      <c r="BN120" s="79"/>
      <c r="BO120" s="79"/>
      <c r="BP120" s="79"/>
      <c r="BQ120" s="79"/>
      <c r="BR120" s="79"/>
      <c r="BS120" s="79"/>
      <c r="BT120" s="79"/>
      <c r="BU120" s="79"/>
      <c r="BV120" s="79"/>
      <c r="BW120" s="79"/>
      <c r="BX120" s="79"/>
      <c r="BY120" s="79"/>
      <c r="BZ120" s="79"/>
      <c r="CA120" s="79"/>
      <c r="CB120" s="79"/>
      <c r="CC120" s="79"/>
      <c r="CD120" s="79"/>
      <c r="CE120" s="79"/>
      <c r="CF120" s="79"/>
      <c r="CG120" s="79"/>
      <c r="CH120" s="79"/>
      <c r="CI120" s="79"/>
      <c r="CJ120" s="79"/>
      <c r="CK120" s="79"/>
      <c r="CL120" s="79"/>
      <c r="CM120" s="79"/>
      <c r="CN120" s="79"/>
      <c r="CO120" s="79"/>
      <c r="CP120" s="79"/>
      <c r="CQ120" s="79"/>
      <c r="CR120" s="79"/>
      <c r="CS120" s="79"/>
      <c r="CT120" s="79"/>
      <c r="CU120" s="79"/>
      <c r="CV120" s="79"/>
      <c r="CW120" s="79"/>
      <c r="CX120" s="79"/>
      <c r="CY120" s="79"/>
      <c r="CZ120" s="79"/>
      <c r="DA120" s="79"/>
      <c r="DB120" s="79"/>
      <c r="DC120" s="79"/>
      <c r="DD120" s="79"/>
      <c r="DE120" s="79"/>
      <c r="DF120" s="79"/>
      <c r="DG120" s="79"/>
      <c r="DH120" s="79"/>
      <c r="DI120" s="79"/>
      <c r="DJ120" s="79"/>
      <c r="DK120" s="79"/>
      <c r="DL120" s="79"/>
      <c r="DM120" s="79"/>
      <c r="DN120" s="79"/>
      <c r="DO120" s="79"/>
      <c r="DP120" s="79"/>
      <c r="DQ120" s="79"/>
      <c r="DR120" s="79"/>
      <c r="DS120" s="79"/>
      <c r="DT120" s="79"/>
      <c r="DU120" s="79"/>
      <c r="DV120" s="79"/>
      <c r="DW120" s="79"/>
      <c r="DX120" s="79"/>
      <c r="DY120" s="79"/>
      <c r="DZ120" s="79"/>
      <c r="EA120" s="79"/>
      <c r="EB120" s="79"/>
      <c r="EC120" s="79"/>
      <c r="ED120" s="79"/>
      <c r="EE120" s="79"/>
      <c r="EF120" s="79"/>
      <c r="EG120" s="79"/>
      <c r="EH120" s="79"/>
      <c r="EI120" s="79"/>
      <c r="EJ120" s="79"/>
      <c r="EK120" s="79"/>
      <c r="EL120" s="79"/>
      <c r="EM120" s="79"/>
      <c r="EN120" s="79"/>
      <c r="EO120" s="79"/>
      <c r="EP120" s="79"/>
      <c r="EQ120" s="79"/>
      <c r="ER120" s="79"/>
      <c r="ES120" s="79"/>
      <c r="ET120" s="79"/>
      <c r="EU120" s="79"/>
      <c r="EV120" s="79"/>
      <c r="EW120" s="79"/>
      <c r="EX120" s="79"/>
      <c r="EY120" s="79"/>
      <c r="EZ120" s="79"/>
      <c r="FA120" s="79"/>
      <c r="FB120" s="79"/>
      <c r="FC120" s="79"/>
      <c r="FD120" s="79"/>
      <c r="FE120" s="79"/>
      <c r="FF120" s="79"/>
      <c r="FG120" s="79"/>
      <c r="FH120" s="79"/>
      <c r="FI120" s="79"/>
      <c r="FJ120" s="79"/>
      <c r="FK120" s="79"/>
      <c r="FL120" s="79"/>
      <c r="FM120" s="79"/>
      <c r="FN120" s="79"/>
      <c r="FO120" s="79"/>
      <c r="FP120" s="79"/>
      <c r="FQ120" s="79"/>
      <c r="FR120" s="79"/>
      <c r="FS120" s="79"/>
      <c r="FT120" s="79"/>
      <c r="FU120" s="79"/>
      <c r="FV120" s="79"/>
      <c r="FW120" s="79"/>
      <c r="FX120" s="79"/>
      <c r="FY120" s="79"/>
      <c r="FZ120" s="79"/>
      <c r="GA120" s="79"/>
      <c r="GB120" s="79"/>
      <c r="GC120" s="79"/>
      <c r="GD120" s="79"/>
      <c r="GE120" s="79"/>
      <c r="GF120" s="79"/>
      <c r="GG120" s="79"/>
      <c r="GH120" s="79"/>
      <c r="GI120" s="79"/>
      <c r="GJ120" s="79"/>
      <c r="GK120" s="79"/>
      <c r="GL120" s="79"/>
      <c r="GM120" s="79"/>
      <c r="GN120" s="79"/>
      <c r="GO120" s="79"/>
      <c r="GP120" s="79"/>
      <c r="GQ120" s="79"/>
      <c r="GR120" s="79"/>
      <c r="GS120" s="79"/>
      <c r="GT120" s="79"/>
      <c r="GU120" s="79"/>
      <c r="GV120" s="79"/>
      <c r="GW120" s="79"/>
      <c r="GX120" s="79"/>
      <c r="GY120" s="79"/>
      <c r="GZ120" s="79"/>
      <c r="HA120" s="79"/>
      <c r="HB120" s="79"/>
      <c r="HC120" s="79"/>
      <c r="HD120" s="79"/>
      <c r="HE120" s="79"/>
      <c r="HF120" s="79"/>
      <c r="HG120" s="79"/>
      <c r="HH120" s="79"/>
      <c r="HI120" s="79"/>
      <c r="HJ120" s="79"/>
      <c r="HK120" s="79"/>
      <c r="HL120" s="79"/>
      <c r="HM120" s="79"/>
      <c r="HN120" s="79"/>
      <c r="HO120" s="79"/>
      <c r="HP120" s="79"/>
      <c r="HQ120" s="79"/>
      <c r="HR120" s="79"/>
      <c r="HS120" s="79"/>
      <c r="HT120" s="79"/>
      <c r="HU120" s="79"/>
      <c r="HV120" s="79"/>
      <c r="HW120" s="79"/>
      <c r="HX120" s="79"/>
      <c r="HY120" s="79"/>
      <c r="HZ120" s="79"/>
      <c r="IA120" s="79"/>
      <c r="IB120" s="79"/>
      <c r="IC120" s="79"/>
      <c r="ID120" s="79"/>
      <c r="IE120" s="79"/>
      <c r="IF120" s="79"/>
      <c r="IG120" s="79"/>
      <c r="IH120" s="79"/>
      <c r="II120" s="79"/>
      <c r="IJ120" s="79"/>
      <c r="IK120" s="79"/>
      <c r="IL120" s="79"/>
      <c r="IM120" s="79"/>
      <c r="IN120" s="79"/>
      <c r="IO120" s="79"/>
      <c r="IP120" s="79"/>
      <c r="IQ120" s="79"/>
      <c r="IR120" s="79"/>
      <c r="IS120" s="79"/>
      <c r="IT120" s="79"/>
      <c r="IU120" s="79"/>
      <c r="IV120" s="79"/>
      <c r="IW120" s="79"/>
      <c r="IX120" s="79"/>
      <c r="IY120" s="79"/>
      <c r="IZ120" s="79"/>
      <c r="JA120" s="79"/>
      <c r="JB120" s="79"/>
      <c r="JC120" s="79"/>
      <c r="JD120" s="79"/>
      <c r="JE120" s="79"/>
      <c r="JF120" s="79"/>
      <c r="JG120" s="79"/>
      <c r="JH120" s="79"/>
      <c r="JI120" s="79"/>
      <c r="JJ120" s="79"/>
      <c r="JK120" s="79"/>
      <c r="JL120" s="79"/>
      <c r="JM120" s="79"/>
      <c r="JN120" s="79"/>
      <c r="JO120" s="79"/>
      <c r="JP120" s="79"/>
      <c r="JQ120" s="79"/>
      <c r="JR120" s="79"/>
      <c r="JS120" s="79"/>
      <c r="JT120" s="79"/>
      <c r="JU120" s="79"/>
      <c r="JV120" s="79"/>
      <c r="JW120" s="79"/>
      <c r="JX120" s="79"/>
      <c r="JY120" s="79"/>
      <c r="JZ120" s="79"/>
      <c r="KA120" s="79"/>
      <c r="KB120" s="79"/>
      <c r="KC120" s="79"/>
      <c r="KD120" s="79"/>
      <c r="KE120" s="79"/>
      <c r="KF120" s="79"/>
      <c r="KG120" s="79"/>
      <c r="KH120" s="79"/>
      <c r="KI120" s="79"/>
      <c r="KJ120" s="79"/>
      <c r="KK120" s="79"/>
      <c r="KL120" s="79"/>
      <c r="KM120" s="79"/>
      <c r="KN120" s="79"/>
      <c r="KO120" s="79"/>
      <c r="KP120" s="79"/>
      <c r="KQ120" s="79"/>
      <c r="KR120" s="79"/>
      <c r="KS120" s="79"/>
      <c r="KT120" s="79"/>
      <c r="KU120" s="79"/>
      <c r="KV120" s="79"/>
      <c r="KW120" s="79"/>
      <c r="KX120" s="79"/>
      <c r="KY120" s="79"/>
      <c r="KZ120" s="79"/>
      <c r="LA120" s="79"/>
      <c r="LB120" s="79"/>
      <c r="LC120" s="79"/>
      <c r="LD120" s="79"/>
      <c r="LE120" s="79"/>
      <c r="LF120" s="79"/>
      <c r="LG120" s="79"/>
      <c r="LH120" s="79"/>
      <c r="LI120" s="79"/>
      <c r="LJ120" s="79"/>
      <c r="LK120" s="79"/>
      <c r="LL120" s="79"/>
      <c r="LM120" s="79"/>
      <c r="LN120" s="79"/>
      <c r="LO120" s="79"/>
      <c r="LP120" s="79"/>
      <c r="LQ120" s="79"/>
      <c r="LR120" s="79"/>
      <c r="LS120" s="79"/>
      <c r="LT120" s="79"/>
      <c r="LU120" s="79"/>
      <c r="LV120" s="79"/>
      <c r="LW120" s="79"/>
      <c r="LX120" s="79"/>
      <c r="LY120" s="79"/>
      <c r="LZ120" s="79"/>
      <c r="MA120" s="79"/>
      <c r="MB120" s="79"/>
      <c r="MC120" s="79"/>
      <c r="MD120" s="79"/>
      <c r="ME120" s="79"/>
      <c r="MF120" s="79"/>
      <c r="MG120" s="79"/>
      <c r="MH120" s="79"/>
      <c r="MI120" s="79"/>
      <c r="MJ120" s="79"/>
      <c r="MK120" s="79"/>
      <c r="ML120" s="79"/>
      <c r="MM120" s="79"/>
      <c r="MN120" s="79"/>
      <c r="MO120" s="79"/>
      <c r="MP120" s="79"/>
      <c r="MQ120" s="79"/>
      <c r="MR120" s="79"/>
      <c r="MS120" s="79"/>
      <c r="MT120" s="79"/>
      <c r="MU120" s="79"/>
      <c r="MV120" s="79"/>
      <c r="MW120" s="79"/>
      <c r="MX120" s="79"/>
      <c r="MY120" s="79"/>
      <c r="MZ120" s="79"/>
      <c r="NA120" s="79"/>
      <c r="NB120" s="79"/>
      <c r="NC120" s="79"/>
      <c r="ND120" s="79"/>
      <c r="NE120" s="79"/>
      <c r="NF120" s="79"/>
      <c r="NG120" s="79"/>
      <c r="NH120" s="79"/>
      <c r="NI120" s="79"/>
      <c r="NJ120" s="79"/>
      <c r="NK120" s="79"/>
      <c r="NL120" s="79"/>
      <c r="NM120" s="79"/>
      <c r="NN120" s="79"/>
      <c r="NO120" s="79"/>
      <c r="NP120" s="79"/>
      <c r="NQ120" s="79"/>
      <c r="NR120" s="79"/>
      <c r="NS120" s="79"/>
      <c r="NT120" s="79"/>
      <c r="NU120" s="79"/>
      <c r="NV120" s="79"/>
      <c r="NW120" s="79"/>
      <c r="NX120" s="79"/>
      <c r="NY120" s="79"/>
      <c r="NZ120" s="79"/>
      <c r="OA120" s="79"/>
      <c r="OB120" s="79"/>
      <c r="OC120" s="79"/>
      <c r="OD120" s="79"/>
      <c r="OE120" s="79"/>
      <c r="OF120" s="79"/>
      <c r="OG120" s="79"/>
      <c r="OH120" s="79"/>
      <c r="OI120" s="79"/>
      <c r="OJ120" s="79"/>
      <c r="OK120" s="79"/>
      <c r="OL120" s="79"/>
      <c r="OM120" s="79"/>
      <c r="ON120" s="79"/>
      <c r="OO120" s="79"/>
      <c r="OP120" s="79"/>
      <c r="OQ120" s="79"/>
      <c r="OR120" s="79"/>
      <c r="OS120" s="79"/>
      <c r="OT120" s="79"/>
      <c r="OU120" s="79"/>
      <c r="OV120" s="79"/>
      <c r="OW120" s="79"/>
      <c r="OX120" s="79"/>
      <c r="OY120" s="79"/>
      <c r="OZ120" s="79"/>
      <c r="PA120" s="79"/>
      <c r="PB120" s="79"/>
      <c r="PC120" s="79"/>
      <c r="PD120" s="79"/>
      <c r="PE120" s="79"/>
      <c r="PF120" s="79"/>
      <c r="PG120" s="79"/>
      <c r="PH120" s="79"/>
      <c r="PI120" s="79"/>
      <c r="PJ120" s="79"/>
      <c r="PK120" s="79"/>
      <c r="PL120" s="79"/>
      <c r="PM120" s="79"/>
      <c r="PN120" s="79"/>
      <c r="PO120" s="79"/>
      <c r="PP120" s="79"/>
      <c r="PQ120" s="79"/>
      <c r="PR120" s="79"/>
      <c r="PS120" s="79"/>
      <c r="PT120" s="79"/>
      <c r="PU120" s="79"/>
      <c r="PV120" s="79"/>
      <c r="PW120" s="79"/>
      <c r="PX120" s="79"/>
      <c r="PY120" s="79"/>
      <c r="PZ120" s="79"/>
      <c r="QA120" s="79"/>
      <c r="QB120" s="79"/>
      <c r="QC120" s="79"/>
      <c r="QD120" s="79"/>
      <c r="QE120" s="79"/>
      <c r="QF120" s="79"/>
      <c r="QG120" s="79"/>
      <c r="QH120" s="79"/>
      <c r="QI120" s="79"/>
      <c r="QJ120" s="79"/>
      <c r="QK120" s="79"/>
      <c r="QL120" s="79"/>
      <c r="QM120" s="79"/>
      <c r="QN120" s="79"/>
      <c r="QO120" s="79"/>
      <c r="QP120" s="79"/>
      <c r="QQ120" s="79"/>
      <c r="QR120" s="79"/>
      <c r="QS120" s="79"/>
      <c r="QT120" s="79"/>
      <c r="QU120" s="79"/>
      <c r="QV120" s="79"/>
      <c r="QW120" s="79"/>
      <c r="QX120" s="79"/>
      <c r="QY120" s="79"/>
      <c r="QZ120" s="79"/>
      <c r="RA120" s="79"/>
      <c r="RB120" s="79"/>
      <c r="RC120" s="79"/>
      <c r="RD120" s="79"/>
      <c r="RE120" s="79"/>
      <c r="RF120" s="79"/>
      <c r="RG120" s="79"/>
      <c r="RH120" s="79"/>
      <c r="RI120" s="79"/>
      <c r="RJ120" s="79"/>
      <c r="RK120" s="79"/>
      <c r="RL120" s="79"/>
      <c r="RM120" s="79"/>
      <c r="RN120" s="79"/>
      <c r="RO120" s="79"/>
      <c r="RP120" s="79"/>
      <c r="RQ120" s="79"/>
      <c r="RR120" s="79"/>
      <c r="RS120" s="79"/>
      <c r="RT120" s="79"/>
      <c r="RU120" s="79"/>
      <c r="RV120" s="79"/>
      <c r="RW120" s="79"/>
      <c r="RX120" s="79"/>
      <c r="RY120" s="79"/>
      <c r="RZ120" s="79"/>
      <c r="SA120" s="79"/>
      <c r="SB120" s="79"/>
      <c r="SC120" s="79"/>
      <c r="SD120" s="79"/>
      <c r="SE120" s="79"/>
      <c r="SF120" s="79"/>
      <c r="SG120" s="79"/>
      <c r="SH120" s="79"/>
      <c r="SI120" s="79"/>
      <c r="SJ120" s="79"/>
      <c r="SK120" s="79"/>
      <c r="SL120" s="79"/>
      <c r="SM120" s="79"/>
      <c r="SN120" s="79"/>
      <c r="SO120" s="79"/>
      <c r="SP120" s="79"/>
      <c r="SQ120" s="79"/>
      <c r="SR120" s="79"/>
      <c r="SS120" s="79"/>
      <c r="ST120" s="79"/>
      <c r="SU120" s="79"/>
      <c r="SV120" s="79"/>
      <c r="SW120" s="79"/>
      <c r="SX120" s="79"/>
      <c r="SY120" s="79"/>
      <c r="SZ120" s="79"/>
      <c r="TA120" s="79"/>
      <c r="TB120" s="79"/>
      <c r="TC120" s="79"/>
      <c r="TD120" s="79"/>
      <c r="TE120" s="79"/>
      <c r="TF120" s="79"/>
      <c r="TG120" s="79"/>
      <c r="TH120" s="79"/>
      <c r="TI120" s="79"/>
      <c r="TJ120" s="79"/>
      <c r="TK120" s="79"/>
      <c r="TL120" s="79"/>
      <c r="TM120" s="79"/>
      <c r="TN120" s="79"/>
      <c r="TO120" s="79"/>
      <c r="TP120" s="79"/>
      <c r="TQ120" s="79"/>
      <c r="TR120" s="79"/>
      <c r="TS120" s="79"/>
      <c r="TT120" s="79"/>
      <c r="TU120" s="79"/>
      <c r="TV120" s="79"/>
      <c r="TW120" s="79"/>
      <c r="TX120" s="79"/>
      <c r="TY120" s="79"/>
      <c r="TZ120" s="79"/>
      <c r="UA120" s="79"/>
      <c r="UB120" s="79"/>
      <c r="UC120" s="79"/>
      <c r="UD120" s="79"/>
      <c r="UE120" s="79"/>
      <c r="UF120" s="79"/>
      <c r="UG120" s="79"/>
      <c r="UH120" s="79"/>
      <c r="UI120" s="79"/>
      <c r="UJ120" s="79"/>
      <c r="UK120" s="79"/>
      <c r="UL120" s="79"/>
      <c r="UM120" s="79"/>
      <c r="UN120" s="79"/>
      <c r="UO120" s="79"/>
      <c r="UP120" s="79"/>
      <c r="UQ120" s="79"/>
      <c r="UR120" s="79"/>
      <c r="US120" s="79"/>
      <c r="UT120" s="79"/>
      <c r="UU120" s="79"/>
      <c r="UV120" s="79"/>
      <c r="UW120" s="79"/>
      <c r="UX120" s="79"/>
      <c r="UY120" s="79"/>
      <c r="UZ120" s="79"/>
      <c r="VA120" s="79"/>
      <c r="VB120" s="79"/>
      <c r="VC120" s="79"/>
      <c r="VD120" s="79"/>
      <c r="VE120" s="79"/>
      <c r="VF120" s="79"/>
      <c r="VG120" s="79"/>
      <c r="VH120" s="79"/>
      <c r="VI120" s="79"/>
      <c r="VJ120" s="79"/>
      <c r="VK120" s="79"/>
      <c r="VL120" s="79"/>
      <c r="VM120" s="79"/>
      <c r="VN120" s="79"/>
      <c r="VO120" s="79"/>
      <c r="VP120" s="79"/>
      <c r="VQ120" s="79"/>
      <c r="VR120" s="79"/>
      <c r="VS120" s="79"/>
      <c r="VT120" s="79"/>
      <c r="VU120" s="79"/>
      <c r="VV120" s="79"/>
      <c r="VW120" s="79"/>
      <c r="VX120" s="79"/>
      <c r="VY120" s="79"/>
      <c r="VZ120" s="79"/>
      <c r="WA120" s="79"/>
      <c r="WB120" s="79"/>
      <c r="WC120" s="79"/>
      <c r="WD120" s="79"/>
      <c r="WE120" s="79"/>
      <c r="WF120" s="79"/>
      <c r="WG120" s="79"/>
      <c r="WH120" s="79"/>
      <c r="WI120" s="79"/>
      <c r="WJ120" s="79"/>
      <c r="WK120" s="79"/>
      <c r="WL120" s="79"/>
      <c r="WM120" s="79"/>
      <c r="WN120" s="79"/>
      <c r="WO120" s="79"/>
      <c r="WP120" s="79"/>
      <c r="WQ120" s="79"/>
      <c r="WR120" s="79"/>
      <c r="WS120" s="79"/>
      <c r="WT120" s="79"/>
      <c r="WU120" s="79"/>
      <c r="WV120" s="79"/>
      <c r="WW120" s="79"/>
      <c r="WX120" s="79"/>
      <c r="WY120" s="79"/>
      <c r="WZ120" s="79"/>
      <c r="XA120" s="79"/>
      <c r="XB120" s="79"/>
      <c r="XC120" s="79"/>
      <c r="XD120" s="79"/>
      <c r="XE120" s="79"/>
      <c r="XF120" s="79"/>
      <c r="XG120" s="79"/>
      <c r="XH120" s="79"/>
      <c r="XI120" s="79"/>
      <c r="XJ120" s="79"/>
      <c r="XK120" s="79"/>
      <c r="XL120" s="79"/>
      <c r="XM120" s="79"/>
      <c r="XN120" s="79"/>
      <c r="XO120" s="79"/>
      <c r="XP120" s="79"/>
      <c r="XQ120" s="79"/>
      <c r="XR120" s="79"/>
      <c r="XS120" s="79"/>
      <c r="XT120" s="79"/>
      <c r="XU120" s="79"/>
      <c r="XV120" s="79"/>
      <c r="XW120" s="79"/>
      <c r="XX120" s="79"/>
      <c r="XY120" s="79"/>
      <c r="XZ120" s="79"/>
      <c r="YA120" s="79"/>
      <c r="YB120" s="79"/>
      <c r="YC120" s="79"/>
      <c r="YD120" s="79"/>
      <c r="YE120" s="79"/>
      <c r="YF120" s="79"/>
      <c r="YG120" s="79"/>
      <c r="YH120" s="79"/>
      <c r="YI120" s="79"/>
      <c r="YJ120" s="79"/>
      <c r="YK120" s="79"/>
      <c r="YL120" s="79"/>
      <c r="YM120" s="79"/>
      <c r="YN120" s="79"/>
      <c r="YO120" s="79"/>
      <c r="YP120" s="79"/>
      <c r="YQ120" s="79"/>
      <c r="YR120" s="79"/>
      <c r="YS120" s="79"/>
      <c r="YT120" s="79"/>
      <c r="YU120" s="79"/>
      <c r="YV120" s="79"/>
      <c r="YW120" s="79"/>
      <c r="YX120" s="79"/>
      <c r="YY120" s="79"/>
      <c r="YZ120" s="79"/>
      <c r="ZA120" s="79"/>
      <c r="ZB120" s="79"/>
      <c r="ZC120" s="79"/>
      <c r="ZD120" s="79"/>
      <c r="ZE120" s="79"/>
      <c r="ZF120" s="79"/>
      <c r="ZG120" s="79"/>
      <c r="ZH120" s="79"/>
      <c r="ZI120" s="79"/>
      <c r="ZJ120" s="79"/>
      <c r="ZK120" s="79"/>
      <c r="ZL120" s="79"/>
      <c r="ZM120" s="79"/>
      <c r="ZN120" s="79"/>
      <c r="ZO120" s="79"/>
      <c r="ZP120" s="79"/>
      <c r="ZQ120" s="79"/>
      <c r="ZR120" s="79"/>
      <c r="ZS120" s="79"/>
      <c r="ZT120" s="79"/>
      <c r="ZU120" s="79"/>
      <c r="ZV120" s="79"/>
      <c r="ZW120" s="79"/>
      <c r="ZX120" s="79"/>
      <c r="ZY120" s="79"/>
      <c r="ZZ120" s="79"/>
      <c r="AAA120" s="79"/>
      <c r="AAB120" s="79"/>
      <c r="AAC120" s="79"/>
      <c r="AAD120" s="79"/>
      <c r="AAE120" s="79"/>
      <c r="AAF120" s="79"/>
      <c r="AAG120" s="79"/>
      <c r="AAH120" s="79"/>
      <c r="AAI120" s="79"/>
      <c r="AAJ120" s="79"/>
      <c r="AAK120" s="79"/>
      <c r="AAL120" s="79"/>
      <c r="AAM120" s="79"/>
      <c r="AAN120" s="79"/>
      <c r="AAO120" s="79"/>
      <c r="AAP120" s="79"/>
      <c r="AAQ120" s="79"/>
      <c r="AAR120" s="79"/>
      <c r="AAS120" s="79"/>
      <c r="AAT120" s="79"/>
      <c r="AAU120" s="79"/>
      <c r="AAV120" s="79"/>
      <c r="AAW120" s="79"/>
      <c r="AAX120" s="79"/>
      <c r="AAY120" s="79"/>
      <c r="AAZ120" s="79"/>
      <c r="ABA120" s="79"/>
      <c r="ABB120" s="79"/>
      <c r="ABC120" s="79"/>
      <c r="ABD120" s="79"/>
      <c r="ABE120" s="79"/>
      <c r="ABF120" s="79"/>
      <c r="ABG120" s="79"/>
      <c r="ABH120" s="79"/>
      <c r="ABI120" s="79"/>
      <c r="ABJ120" s="79"/>
      <c r="ABK120" s="79"/>
      <c r="ABL120" s="79"/>
      <c r="ABM120" s="79"/>
      <c r="ABN120" s="79"/>
      <c r="ABO120" s="79"/>
      <c r="ABP120" s="79"/>
      <c r="ABQ120" s="79"/>
      <c r="ABR120" s="79"/>
      <c r="ABS120" s="79"/>
      <c r="ABT120" s="79"/>
      <c r="ABU120" s="79"/>
      <c r="ABV120" s="79"/>
      <c r="ABW120" s="79"/>
      <c r="ABX120" s="79"/>
      <c r="ABY120" s="79"/>
      <c r="ABZ120" s="79"/>
      <c r="ACA120" s="79"/>
      <c r="ACB120" s="79"/>
      <c r="ACC120" s="79"/>
      <c r="ACD120" s="79"/>
      <c r="ACE120" s="79"/>
      <c r="ACF120" s="79"/>
      <c r="ACG120" s="79"/>
      <c r="ACH120" s="79"/>
      <c r="ACI120" s="79"/>
      <c r="ACJ120" s="79"/>
      <c r="ACK120" s="79"/>
      <c r="ACL120" s="79"/>
      <c r="ACM120" s="79"/>
      <c r="ACN120" s="79"/>
      <c r="ACO120" s="79"/>
      <c r="ACP120" s="79"/>
      <c r="ACQ120" s="79"/>
      <c r="ACR120" s="79"/>
      <c r="ACS120" s="79"/>
      <c r="ACT120" s="79"/>
      <c r="ACU120" s="79"/>
      <c r="ACV120" s="79"/>
      <c r="ACW120" s="79"/>
      <c r="ACX120" s="79"/>
      <c r="ACY120" s="79"/>
      <c r="ACZ120" s="79"/>
      <c r="ADA120" s="79"/>
      <c r="ADB120" s="79"/>
      <c r="ADC120" s="79"/>
      <c r="ADD120" s="79"/>
      <c r="ADE120" s="79"/>
      <c r="ADF120" s="79"/>
      <c r="ADG120" s="79"/>
      <c r="ADH120" s="79"/>
      <c r="ADI120" s="79"/>
      <c r="ADJ120" s="79"/>
      <c r="ADK120" s="79"/>
      <c r="ADL120" s="79"/>
      <c r="ADM120" s="79"/>
      <c r="ADN120" s="79"/>
      <c r="ADO120" s="79"/>
      <c r="ADP120" s="79"/>
      <c r="ADQ120" s="79"/>
      <c r="ADR120" s="79"/>
      <c r="ADS120" s="79"/>
      <c r="ADT120" s="79"/>
      <c r="ADU120" s="79"/>
      <c r="ADV120" s="79"/>
      <c r="ADW120" s="79"/>
      <c r="ADX120" s="79"/>
      <c r="ADY120" s="79"/>
      <c r="ADZ120" s="79"/>
      <c r="AEA120" s="79"/>
      <c r="AEB120" s="79"/>
      <c r="AEC120" s="79"/>
      <c r="AED120" s="79"/>
      <c r="AEE120" s="79"/>
      <c r="AEF120" s="79"/>
      <c r="AEG120" s="79"/>
      <c r="AEH120" s="79"/>
      <c r="AEI120" s="79"/>
      <c r="AEJ120" s="79"/>
      <c r="AEK120" s="79"/>
      <c r="AEL120" s="79"/>
      <c r="AEM120" s="79"/>
      <c r="AEN120" s="79"/>
      <c r="AEO120" s="79"/>
      <c r="AEP120" s="79"/>
      <c r="AEQ120" s="79"/>
      <c r="AER120" s="79"/>
      <c r="AES120" s="79"/>
      <c r="AET120" s="79"/>
      <c r="AEU120" s="79"/>
      <c r="AEV120" s="79"/>
      <c r="AEW120" s="79"/>
      <c r="AEX120" s="79"/>
      <c r="AEY120" s="79"/>
      <c r="AEZ120" s="79"/>
      <c r="AFA120" s="79"/>
      <c r="AFB120" s="79"/>
      <c r="AFC120" s="79"/>
      <c r="AFD120" s="79"/>
      <c r="AFE120" s="79"/>
      <c r="AFF120" s="79"/>
      <c r="AFG120" s="79"/>
      <c r="AFH120" s="79"/>
      <c r="AFI120" s="79"/>
      <c r="AFJ120" s="79"/>
      <c r="AFK120" s="79"/>
      <c r="AFL120" s="79"/>
      <c r="AFM120" s="79"/>
      <c r="AFN120" s="79"/>
      <c r="AFO120" s="79"/>
      <c r="AFP120" s="79"/>
      <c r="AFQ120" s="79"/>
      <c r="AFR120" s="79"/>
      <c r="AFS120" s="79"/>
      <c r="AFT120" s="79"/>
      <c r="AFU120" s="79"/>
      <c r="AFV120" s="79"/>
      <c r="AFW120" s="79"/>
      <c r="AFX120" s="79"/>
      <c r="AFY120" s="79"/>
      <c r="AFZ120" s="79"/>
      <c r="AGA120" s="79"/>
      <c r="AGB120" s="79"/>
      <c r="AGC120" s="79"/>
      <c r="AGD120" s="79"/>
      <c r="AGE120" s="79"/>
      <c r="AGF120" s="79"/>
      <c r="AGG120" s="79"/>
      <c r="AGH120" s="79"/>
      <c r="AGI120" s="79"/>
      <c r="AGJ120" s="79"/>
      <c r="AGK120" s="79"/>
      <c r="AGL120" s="79"/>
      <c r="AGM120" s="79"/>
      <c r="AGN120" s="79"/>
      <c r="AGO120" s="79"/>
      <c r="AGP120" s="79"/>
      <c r="AGQ120" s="79"/>
      <c r="AGR120" s="79"/>
      <c r="AGS120" s="79"/>
      <c r="AGT120" s="79"/>
      <c r="AGU120" s="79"/>
      <c r="AGV120" s="79"/>
      <c r="AGW120" s="79"/>
      <c r="AGX120" s="79"/>
      <c r="AGY120" s="79"/>
      <c r="AGZ120" s="79"/>
      <c r="AHA120" s="79"/>
      <c r="AHB120" s="79"/>
      <c r="AHC120" s="79"/>
      <c r="AHD120" s="79"/>
      <c r="AHE120" s="79"/>
      <c r="AHF120" s="79"/>
      <c r="AHG120" s="79"/>
      <c r="AHH120" s="79"/>
      <c r="AHI120" s="79"/>
      <c r="AHJ120" s="79"/>
      <c r="AHK120" s="79"/>
      <c r="AHL120" s="79"/>
      <c r="AHM120" s="79"/>
      <c r="AHN120" s="79"/>
      <c r="AHO120" s="79"/>
      <c r="AHP120" s="79"/>
      <c r="AHQ120" s="79"/>
      <c r="AHR120" s="79"/>
      <c r="AHS120" s="79"/>
      <c r="AHT120" s="79"/>
      <c r="AHU120" s="79"/>
      <c r="AHV120" s="79"/>
      <c r="AHW120" s="79"/>
      <c r="AHX120" s="79"/>
      <c r="AHY120" s="79"/>
      <c r="AHZ120" s="79"/>
      <c r="AIA120" s="79"/>
      <c r="AIB120" s="79"/>
      <c r="AIC120" s="79"/>
      <c r="AID120" s="79"/>
      <c r="AIE120" s="79"/>
      <c r="AIF120" s="79"/>
      <c r="AIG120" s="79"/>
      <c r="AIH120" s="79"/>
      <c r="AII120" s="79"/>
      <c r="AIJ120" s="79"/>
      <c r="AIK120" s="79"/>
      <c r="AIL120" s="79"/>
      <c r="AIM120" s="79"/>
      <c r="AIN120" s="79"/>
      <c r="AIO120" s="79"/>
      <c r="AIP120" s="79"/>
      <c r="AIQ120" s="79"/>
      <c r="AIR120" s="79"/>
      <c r="AIS120" s="79"/>
      <c r="AIT120" s="79"/>
      <c r="AIU120" s="79"/>
      <c r="AIV120" s="79"/>
      <c r="AIW120" s="79"/>
      <c r="AIX120" s="79"/>
      <c r="AIY120" s="79"/>
      <c r="AIZ120" s="79"/>
      <c r="AJA120" s="79"/>
      <c r="AJB120" s="79"/>
      <c r="AJC120" s="79"/>
      <c r="AJD120" s="79"/>
      <c r="AJE120" s="79"/>
      <c r="AJF120" s="79"/>
      <c r="AJG120" s="79"/>
      <c r="AJH120" s="79"/>
      <c r="AJI120" s="79"/>
      <c r="AJJ120" s="79"/>
      <c r="AJK120" s="79"/>
      <c r="AJL120" s="79"/>
      <c r="AJM120" s="79"/>
      <c r="AJN120" s="79"/>
      <c r="AJO120" s="79"/>
      <c r="AJP120" s="79"/>
      <c r="AJQ120" s="79"/>
      <c r="AJR120" s="79"/>
      <c r="AJS120" s="79"/>
      <c r="AJT120" s="79"/>
      <c r="AJU120" s="79"/>
      <c r="AJV120" s="79"/>
      <c r="AJW120" s="79"/>
      <c r="AJX120" s="79"/>
      <c r="AJY120" s="79"/>
      <c r="AJZ120" s="79"/>
      <c r="AKA120" s="79"/>
      <c r="AKB120" s="79"/>
      <c r="AKC120" s="79"/>
      <c r="AKD120" s="79"/>
      <c r="AKE120" s="79"/>
      <c r="AKF120" s="79"/>
      <c r="AKG120" s="79"/>
      <c r="AKH120" s="79"/>
      <c r="AKI120" s="79"/>
      <c r="AKJ120" s="79"/>
      <c r="AKK120" s="79"/>
      <c r="AKL120" s="79"/>
      <c r="AKM120" s="79"/>
      <c r="AKN120" s="79"/>
      <c r="AKO120" s="79"/>
      <c r="AKP120" s="79"/>
      <c r="AKQ120" s="79"/>
      <c r="AKR120" s="79"/>
      <c r="AKS120" s="79"/>
      <c r="AKT120" s="79"/>
      <c r="AKU120" s="79"/>
      <c r="AKV120" s="79"/>
      <c r="AKW120" s="79"/>
      <c r="AKX120" s="79"/>
      <c r="AKY120" s="79"/>
      <c r="AKZ120" s="79"/>
      <c r="ALA120" s="79"/>
      <c r="ALB120" s="79"/>
      <c r="ALC120" s="79"/>
      <c r="ALD120" s="79"/>
      <c r="ALE120" s="79"/>
      <c r="ALF120" s="79"/>
      <c r="ALG120" s="79"/>
      <c r="ALH120" s="79"/>
      <c r="ALI120" s="79"/>
      <c r="ALJ120" s="79"/>
      <c r="ALK120" s="79"/>
      <c r="ALL120" s="79"/>
      <c r="ALM120" s="79"/>
      <c r="ALN120" s="79"/>
      <c r="ALO120" s="79"/>
      <c r="ALP120" s="79"/>
      <c r="ALQ120" s="79"/>
      <c r="ALR120" s="79"/>
      <c r="ALS120" s="79"/>
      <c r="ALT120" s="79"/>
      <c r="ALU120" s="79"/>
      <c r="ALV120" s="79"/>
      <c r="ALW120" s="79"/>
      <c r="ALX120" s="79"/>
      <c r="ALY120" s="79"/>
      <c r="ALZ120" s="79"/>
      <c r="AMA120" s="79"/>
      <c r="AMB120" s="79"/>
      <c r="AMC120" s="79"/>
      <c r="AMD120" s="79"/>
      <c r="AME120" s="79"/>
      <c r="AMF120" s="79"/>
      <c r="AMG120" s="79"/>
      <c r="AMH120" s="79"/>
      <c r="AMI120" s="79"/>
      <c r="AMJ120" s="79"/>
      <c r="AMK120" s="79"/>
      <c r="AML120" s="79"/>
      <c r="AMM120" s="79"/>
      <c r="AMN120" s="79"/>
      <c r="AMO120" s="79"/>
      <c r="AMP120" s="79"/>
      <c r="AMQ120" s="79"/>
      <c r="AMR120" s="79"/>
      <c r="AMS120" s="79"/>
      <c r="AMT120" s="79"/>
      <c r="AMU120" s="79"/>
      <c r="AMV120" s="79"/>
      <c r="AMW120" s="79"/>
      <c r="AMX120" s="79"/>
      <c r="AMY120" s="79"/>
      <c r="AMZ120" s="79"/>
      <c r="ANA120" s="79"/>
      <c r="ANB120" s="79"/>
      <c r="ANC120" s="79"/>
      <c r="AND120" s="79"/>
      <c r="ANE120" s="79"/>
      <c r="ANF120" s="79"/>
      <c r="ANG120" s="79"/>
      <c r="ANH120" s="79"/>
      <c r="ANI120" s="79"/>
      <c r="ANJ120" s="79"/>
      <c r="ANK120" s="79"/>
      <c r="ANL120" s="79"/>
      <c r="ANM120" s="79"/>
      <c r="ANN120" s="79"/>
      <c r="ANO120" s="79"/>
      <c r="ANP120" s="79"/>
      <c r="ANQ120" s="79"/>
      <c r="ANR120" s="79"/>
      <c r="ANS120" s="79"/>
      <c r="ANT120" s="79"/>
      <c r="ANU120" s="79"/>
      <c r="ANV120" s="79"/>
      <c r="ANW120" s="79"/>
      <c r="ANX120" s="79"/>
      <c r="ANY120" s="79"/>
      <c r="ANZ120" s="79"/>
      <c r="AOA120" s="79"/>
      <c r="AOB120" s="79"/>
      <c r="AOC120" s="79"/>
      <c r="AOD120" s="79"/>
      <c r="AOE120" s="79"/>
      <c r="AOF120" s="79"/>
      <c r="AOG120" s="79"/>
      <c r="AOH120" s="79"/>
      <c r="AOI120" s="79"/>
      <c r="AOJ120" s="79"/>
      <c r="AOK120" s="79"/>
      <c r="AOL120" s="79"/>
      <c r="AOM120" s="79"/>
      <c r="AON120" s="79"/>
      <c r="AOO120" s="79"/>
      <c r="AOP120" s="79"/>
      <c r="AOQ120" s="79"/>
      <c r="AOR120" s="79"/>
      <c r="AOS120" s="79"/>
      <c r="AOT120" s="79"/>
      <c r="AOU120" s="79"/>
      <c r="AOV120" s="79"/>
      <c r="AOW120" s="79"/>
      <c r="AOX120" s="79"/>
      <c r="AOY120" s="79"/>
      <c r="AOZ120" s="79"/>
      <c r="APA120" s="79"/>
      <c r="APB120" s="79"/>
      <c r="APC120" s="79"/>
      <c r="APD120" s="79"/>
      <c r="APE120" s="79"/>
      <c r="APF120" s="79"/>
      <c r="APG120" s="79"/>
      <c r="APH120" s="79"/>
      <c r="API120" s="79"/>
      <c r="APJ120" s="79"/>
      <c r="APK120" s="79"/>
      <c r="APL120" s="79"/>
      <c r="APM120" s="79"/>
      <c r="APN120" s="79"/>
      <c r="APO120" s="79"/>
      <c r="APP120" s="79"/>
      <c r="APQ120" s="79"/>
      <c r="APR120" s="79"/>
      <c r="APS120" s="79"/>
      <c r="APT120" s="79"/>
      <c r="APU120" s="79"/>
      <c r="APV120" s="79"/>
      <c r="APW120" s="79"/>
      <c r="APX120" s="79"/>
      <c r="APY120" s="79"/>
      <c r="APZ120" s="79"/>
      <c r="AQA120" s="79"/>
      <c r="AQB120" s="79"/>
      <c r="AQC120" s="79"/>
      <c r="AQD120" s="79"/>
      <c r="AQE120" s="79"/>
      <c r="AQF120" s="79"/>
      <c r="AQG120" s="79"/>
      <c r="AQH120" s="79"/>
      <c r="AQI120" s="79"/>
      <c r="AQJ120" s="79"/>
      <c r="AQK120" s="79"/>
      <c r="AQL120" s="79"/>
      <c r="AQM120" s="79"/>
      <c r="AQN120" s="79"/>
      <c r="AQO120" s="79"/>
      <c r="AQP120" s="79"/>
      <c r="AQQ120" s="79"/>
      <c r="AQR120" s="79"/>
      <c r="AQS120" s="79"/>
      <c r="AQT120" s="79"/>
      <c r="AQU120" s="79"/>
      <c r="AQV120" s="79"/>
      <c r="AQW120" s="79"/>
      <c r="AQX120" s="79"/>
      <c r="AQY120" s="79"/>
      <c r="AQZ120" s="79"/>
      <c r="ARA120" s="79"/>
      <c r="ARB120" s="79"/>
      <c r="ARC120" s="79"/>
      <c r="ARD120" s="79"/>
      <c r="ARE120" s="79"/>
      <c r="ARF120" s="79"/>
      <c r="ARG120" s="79"/>
      <c r="ARH120" s="79"/>
      <c r="ARI120" s="79"/>
      <c r="ARJ120" s="79"/>
      <c r="ARK120" s="79"/>
      <c r="ARL120" s="79"/>
      <c r="ARM120" s="79"/>
      <c r="ARN120" s="79"/>
      <c r="ARO120" s="79"/>
      <c r="ARP120" s="79"/>
      <c r="ARQ120" s="79"/>
      <c r="ARR120" s="79"/>
      <c r="ARS120" s="79"/>
      <c r="ART120" s="79"/>
      <c r="ARU120" s="79"/>
      <c r="ARV120" s="79"/>
      <c r="ARW120" s="79"/>
      <c r="ARX120" s="79"/>
      <c r="ARY120" s="79"/>
      <c r="ARZ120" s="79"/>
      <c r="ASA120" s="79"/>
      <c r="ASB120" s="79"/>
      <c r="ASC120" s="79"/>
      <c r="ASD120" s="79"/>
      <c r="ASE120" s="79"/>
      <c r="ASF120" s="79"/>
      <c r="ASG120" s="79"/>
      <c r="ASH120" s="79"/>
      <c r="ASI120" s="79"/>
      <c r="ASJ120" s="79"/>
      <c r="ASK120" s="79"/>
      <c r="ASL120" s="79"/>
      <c r="ASM120" s="79"/>
      <c r="ASN120" s="79"/>
      <c r="ASO120" s="79"/>
      <c r="ASP120" s="79"/>
      <c r="ASQ120" s="79"/>
      <c r="ASR120" s="79"/>
      <c r="ASS120" s="79"/>
      <c r="AST120" s="79"/>
      <c r="ASU120" s="79"/>
      <c r="ASV120" s="79"/>
      <c r="ASW120" s="79"/>
      <c r="ASX120" s="79"/>
      <c r="ASY120" s="79"/>
      <c r="ASZ120" s="79"/>
      <c r="ATA120" s="79"/>
      <c r="ATB120" s="79"/>
      <c r="ATC120" s="79"/>
      <c r="ATD120" s="79"/>
      <c r="ATE120" s="79"/>
      <c r="ATF120" s="79"/>
      <c r="ATG120" s="79"/>
      <c r="ATH120" s="79"/>
      <c r="ATI120" s="79"/>
      <c r="ATJ120" s="79"/>
      <c r="ATK120" s="79"/>
      <c r="ATL120" s="79"/>
      <c r="ATM120" s="79"/>
      <c r="ATN120" s="79"/>
      <c r="ATO120" s="79"/>
      <c r="ATP120" s="79"/>
      <c r="ATQ120" s="79"/>
      <c r="ATR120" s="79"/>
      <c r="ATS120" s="79"/>
      <c r="ATT120" s="79"/>
      <c r="ATU120" s="79"/>
      <c r="ATV120" s="79"/>
      <c r="ATW120" s="79"/>
      <c r="ATX120" s="79"/>
      <c r="ATY120" s="79"/>
      <c r="ATZ120" s="79"/>
      <c r="AUA120" s="79"/>
      <c r="AUB120" s="79"/>
      <c r="AUC120" s="79"/>
      <c r="AUD120" s="79"/>
      <c r="AUE120" s="79"/>
      <c r="AUF120" s="79"/>
      <c r="AUG120" s="79"/>
      <c r="AUH120" s="79"/>
      <c r="AUI120" s="79"/>
      <c r="AUJ120" s="79"/>
      <c r="AUK120" s="79"/>
      <c r="AUL120" s="79"/>
      <c r="AUM120" s="79"/>
      <c r="AUN120" s="79"/>
      <c r="AUO120" s="79"/>
      <c r="AUP120" s="79"/>
      <c r="AUQ120" s="79"/>
      <c r="AUR120" s="79"/>
      <c r="AUS120" s="79"/>
      <c r="AUT120" s="79"/>
      <c r="AUU120" s="79"/>
      <c r="AUV120" s="79"/>
      <c r="AUW120" s="79"/>
      <c r="AUX120" s="79"/>
      <c r="AUY120" s="79"/>
      <c r="AUZ120" s="79"/>
      <c r="AVA120" s="79"/>
      <c r="AVB120" s="79"/>
      <c r="AVC120" s="79"/>
      <c r="AVD120" s="79"/>
      <c r="AVE120" s="79"/>
      <c r="AVF120" s="79"/>
      <c r="AVG120" s="79"/>
      <c r="AVH120" s="79"/>
      <c r="AVI120" s="79"/>
      <c r="AVJ120" s="79"/>
      <c r="AVK120" s="79"/>
      <c r="AVL120" s="79"/>
      <c r="AVM120" s="79"/>
      <c r="AVN120" s="79"/>
      <c r="AVO120" s="79"/>
      <c r="AVP120" s="79"/>
      <c r="AVQ120" s="79"/>
      <c r="AVR120" s="79"/>
      <c r="AVS120" s="79"/>
      <c r="AVT120" s="79"/>
      <c r="AVU120" s="79"/>
      <c r="AVV120" s="79"/>
      <c r="AVW120" s="79"/>
      <c r="AVX120" s="79"/>
      <c r="AVY120" s="79"/>
      <c r="AVZ120" s="79"/>
      <c r="AWA120" s="79"/>
      <c r="AWB120" s="79"/>
      <c r="AWC120" s="79"/>
      <c r="AWD120" s="79"/>
      <c r="AWE120" s="79"/>
      <c r="AWF120" s="79"/>
      <c r="AWG120" s="79"/>
      <c r="AWH120" s="79"/>
      <c r="AWI120" s="79"/>
      <c r="AWJ120" s="79"/>
      <c r="AWK120" s="79"/>
      <c r="AWL120" s="79"/>
      <c r="AWM120" s="79"/>
      <c r="AWN120" s="79"/>
      <c r="AWO120" s="79"/>
      <c r="AWP120" s="79"/>
      <c r="AWQ120" s="79"/>
      <c r="AWR120" s="79"/>
      <c r="AWS120" s="79"/>
      <c r="AWT120" s="79"/>
      <c r="AWU120" s="79"/>
      <c r="AWV120" s="79"/>
      <c r="AWW120" s="79"/>
      <c r="AWX120" s="79"/>
      <c r="AWY120" s="79"/>
      <c r="AWZ120" s="79"/>
      <c r="AXA120" s="79"/>
      <c r="AXB120" s="79"/>
      <c r="AXC120" s="79"/>
      <c r="AXD120" s="79"/>
      <c r="AXE120" s="79"/>
      <c r="AXF120" s="79"/>
      <c r="AXG120" s="79"/>
      <c r="AXH120" s="79"/>
      <c r="AXI120" s="79"/>
      <c r="AXJ120" s="79"/>
      <c r="AXK120" s="79"/>
      <c r="AXL120" s="79"/>
      <c r="AXM120" s="79"/>
      <c r="AXN120" s="79"/>
      <c r="AXO120" s="79"/>
      <c r="AXP120" s="79"/>
      <c r="AXQ120" s="79"/>
      <c r="AXR120" s="79"/>
      <c r="AXS120" s="79"/>
      <c r="AXT120" s="79"/>
      <c r="AXU120" s="79"/>
      <c r="AXV120" s="79"/>
      <c r="AXW120" s="79"/>
      <c r="AXX120" s="79"/>
      <c r="AXY120" s="79"/>
      <c r="AXZ120" s="79"/>
      <c r="AYA120" s="79"/>
      <c r="AYB120" s="79"/>
      <c r="AYC120" s="79"/>
      <c r="AYD120" s="79"/>
      <c r="AYE120" s="79"/>
      <c r="AYF120" s="79"/>
      <c r="AYG120" s="79"/>
      <c r="AYH120" s="79"/>
      <c r="AYI120" s="79"/>
      <c r="AYJ120" s="79"/>
      <c r="AYK120" s="79"/>
      <c r="AYL120" s="79"/>
      <c r="AYM120" s="79"/>
      <c r="AYN120" s="79"/>
      <c r="AYO120" s="79"/>
      <c r="AYP120" s="79"/>
      <c r="AYQ120" s="79"/>
      <c r="AYR120" s="79"/>
      <c r="AYS120" s="79"/>
      <c r="AYT120" s="79"/>
      <c r="AYU120" s="79"/>
      <c r="AYV120" s="79"/>
      <c r="AYW120" s="79"/>
      <c r="AYX120" s="79"/>
      <c r="AYY120" s="79"/>
      <c r="AYZ120" s="79"/>
      <c r="AZA120" s="79"/>
      <c r="AZB120" s="79"/>
      <c r="AZC120" s="79"/>
      <c r="AZD120" s="79"/>
      <c r="AZE120" s="79"/>
      <c r="AZF120" s="79"/>
      <c r="AZG120" s="79"/>
      <c r="AZH120" s="79"/>
      <c r="AZI120" s="79"/>
      <c r="AZJ120" s="79"/>
      <c r="AZK120" s="79"/>
      <c r="AZL120" s="79"/>
      <c r="AZM120" s="79"/>
      <c r="AZN120" s="79"/>
      <c r="AZO120" s="79"/>
      <c r="AZP120" s="79"/>
      <c r="AZQ120" s="79"/>
      <c r="AZR120" s="79"/>
      <c r="AZS120" s="79"/>
      <c r="AZT120" s="79"/>
      <c r="AZU120" s="79"/>
      <c r="AZV120" s="79"/>
      <c r="AZW120" s="79"/>
      <c r="AZX120" s="79"/>
      <c r="AZY120" s="79"/>
      <c r="AZZ120" s="79"/>
      <c r="BAA120" s="79"/>
      <c r="BAB120" s="79"/>
      <c r="BAC120" s="79"/>
      <c r="BAD120" s="79"/>
      <c r="BAE120" s="79"/>
      <c r="BAF120" s="79"/>
      <c r="BAG120" s="79"/>
      <c r="BAH120" s="79"/>
      <c r="BAI120" s="79"/>
      <c r="BAJ120" s="79"/>
      <c r="BAK120" s="79"/>
      <c r="BAL120" s="79"/>
      <c r="BAM120" s="79"/>
      <c r="BAN120" s="79"/>
      <c r="BAO120" s="79"/>
      <c r="BAP120" s="79"/>
      <c r="BAQ120" s="79"/>
      <c r="BAR120" s="79"/>
      <c r="BAS120" s="79"/>
      <c r="BAT120" s="79"/>
      <c r="BAU120" s="79"/>
      <c r="BAV120" s="79"/>
      <c r="BAW120" s="79"/>
      <c r="BAX120" s="79"/>
      <c r="BAY120" s="79"/>
      <c r="BAZ120" s="79"/>
      <c r="BBA120" s="79"/>
      <c r="BBB120" s="79"/>
      <c r="BBC120" s="79"/>
      <c r="BBD120" s="79"/>
      <c r="BBE120" s="79"/>
      <c r="BBF120" s="79"/>
      <c r="BBG120" s="79"/>
      <c r="BBH120" s="79"/>
      <c r="BBI120" s="79"/>
      <c r="BBJ120" s="79"/>
      <c r="BBK120" s="79"/>
      <c r="BBL120" s="79"/>
      <c r="BBM120" s="79"/>
      <c r="BBN120" s="79"/>
      <c r="BBO120" s="79"/>
      <c r="BBP120" s="79"/>
      <c r="BBQ120" s="79"/>
      <c r="BBR120" s="79"/>
      <c r="BBS120" s="79"/>
      <c r="BBT120" s="79"/>
      <c r="BBU120" s="79"/>
      <c r="BBV120" s="79"/>
      <c r="BBW120" s="79"/>
      <c r="BBX120" s="79"/>
      <c r="BBY120" s="79"/>
      <c r="BBZ120" s="79"/>
      <c r="BCA120" s="79"/>
      <c r="BCB120" s="79"/>
      <c r="BCC120" s="79"/>
      <c r="BCD120" s="79"/>
      <c r="BCE120" s="79"/>
      <c r="BCF120" s="79"/>
      <c r="BCG120" s="79"/>
      <c r="BCH120" s="79"/>
      <c r="BCI120" s="79"/>
      <c r="BCJ120" s="79"/>
      <c r="BCK120" s="79"/>
      <c r="BCL120" s="79"/>
      <c r="BCM120" s="79"/>
      <c r="BCN120" s="79"/>
      <c r="BCO120" s="79"/>
      <c r="BCP120" s="79"/>
      <c r="BCQ120" s="79"/>
      <c r="BCR120" s="79"/>
      <c r="BCS120" s="79"/>
      <c r="BCT120" s="79"/>
      <c r="BCU120" s="79"/>
      <c r="BCV120" s="79"/>
      <c r="BCW120" s="79"/>
      <c r="BCX120" s="79"/>
      <c r="BCY120" s="79"/>
      <c r="BCZ120" s="79"/>
      <c r="BDA120" s="79"/>
      <c r="BDB120" s="79"/>
      <c r="BDC120" s="79"/>
      <c r="BDD120" s="79"/>
      <c r="BDE120" s="79"/>
    </row>
    <row r="121" spans="1:1461" ht="12.75" x14ac:dyDescent="0.2">
      <c r="A121" s="11" t="s">
        <v>324</v>
      </c>
      <c r="B121" s="95" t="s">
        <v>45</v>
      </c>
      <c r="C121" s="209"/>
      <c r="D121" s="22"/>
      <c r="E121" s="24"/>
      <c r="F121" s="24"/>
      <c r="G121" s="30"/>
      <c r="H121" s="15"/>
      <c r="I121" s="14"/>
      <c r="J121" s="14"/>
      <c r="K121" s="16"/>
      <c r="L121" s="128"/>
      <c r="M121" s="100"/>
      <c r="N121" s="100"/>
      <c r="O121" s="121"/>
      <c r="P121" s="15">
        <v>0</v>
      </c>
      <c r="Q121" s="14">
        <v>2</v>
      </c>
      <c r="R121" s="14" t="s">
        <v>38</v>
      </c>
      <c r="S121" s="16">
        <v>2</v>
      </c>
      <c r="T121" s="22"/>
      <c r="U121" s="24"/>
      <c r="V121" s="24"/>
      <c r="W121" s="30"/>
      <c r="X121" s="15"/>
      <c r="Y121" s="14"/>
      <c r="Z121" s="14"/>
      <c r="AA121" s="16"/>
      <c r="AB121" s="22"/>
      <c r="AC121" s="24"/>
      <c r="AD121" s="24"/>
      <c r="AE121" s="30"/>
      <c r="AF121" s="15"/>
      <c r="AG121" s="14"/>
      <c r="AH121" s="14"/>
      <c r="AI121" s="16"/>
      <c r="AJ121" s="210" t="s">
        <v>95</v>
      </c>
      <c r="AK121" s="10" t="s">
        <v>137</v>
      </c>
    </row>
    <row r="122" spans="1:1461" ht="12.75" x14ac:dyDescent="0.2">
      <c r="A122" s="11" t="s">
        <v>325</v>
      </c>
      <c r="B122" s="211" t="s">
        <v>133</v>
      </c>
      <c r="C122" s="444"/>
      <c r="D122" s="22"/>
      <c r="E122" s="24"/>
      <c r="F122" s="24"/>
      <c r="G122" s="30"/>
      <c r="H122" s="23"/>
      <c r="I122" s="24"/>
      <c r="J122" s="24"/>
      <c r="K122" s="29"/>
      <c r="L122" s="22"/>
      <c r="M122" s="24"/>
      <c r="N122" s="24"/>
      <c r="O122" s="30"/>
      <c r="P122" s="23">
        <v>2</v>
      </c>
      <c r="Q122" s="24">
        <v>1</v>
      </c>
      <c r="R122" s="24" t="s">
        <v>6</v>
      </c>
      <c r="S122" s="29">
        <v>2</v>
      </c>
      <c r="T122" s="22"/>
      <c r="U122" s="24"/>
      <c r="V122" s="24"/>
      <c r="W122" s="30"/>
      <c r="X122" s="23"/>
      <c r="Y122" s="24"/>
      <c r="Z122" s="24"/>
      <c r="AA122" s="29"/>
      <c r="AB122" s="22"/>
      <c r="AC122" s="24"/>
      <c r="AD122" s="24"/>
      <c r="AE122" s="30"/>
      <c r="AF122" s="23"/>
      <c r="AG122" s="24"/>
      <c r="AH122" s="24"/>
      <c r="AI122" s="29"/>
      <c r="AJ122" s="210" t="s">
        <v>95</v>
      </c>
      <c r="AK122" s="10" t="s">
        <v>137</v>
      </c>
    </row>
    <row r="123" spans="1:1461" s="47" customFormat="1" ht="12.75" x14ac:dyDescent="0.2">
      <c r="A123" s="11" t="s">
        <v>326</v>
      </c>
      <c r="B123" s="127" t="s">
        <v>299</v>
      </c>
      <c r="C123" s="432" t="s">
        <v>246</v>
      </c>
      <c r="D123" s="17"/>
      <c r="E123" s="18"/>
      <c r="F123" s="18"/>
      <c r="G123" s="21"/>
      <c r="H123" s="20"/>
      <c r="I123" s="18"/>
      <c r="J123" s="18"/>
      <c r="K123" s="19"/>
      <c r="L123" s="17"/>
      <c r="M123" s="18"/>
      <c r="N123" s="18"/>
      <c r="O123" s="21"/>
      <c r="P123" s="20">
        <v>2</v>
      </c>
      <c r="Q123" s="18">
        <v>1</v>
      </c>
      <c r="R123" s="18" t="s">
        <v>38</v>
      </c>
      <c r="S123" s="19">
        <v>2</v>
      </c>
      <c r="T123" s="17"/>
      <c r="U123" s="18"/>
      <c r="V123" s="18"/>
      <c r="W123" s="21"/>
      <c r="X123" s="96"/>
      <c r="Y123" s="97"/>
      <c r="Z123" s="97"/>
      <c r="AA123" s="98"/>
      <c r="AB123" s="17"/>
      <c r="AC123" s="18"/>
      <c r="AD123" s="18"/>
      <c r="AE123" s="21"/>
      <c r="AF123" s="20"/>
      <c r="AG123" s="18"/>
      <c r="AH123" s="18"/>
      <c r="AI123" s="19"/>
      <c r="AJ123" s="210" t="s">
        <v>95</v>
      </c>
      <c r="AK123" s="10" t="s">
        <v>137</v>
      </c>
    </row>
    <row r="124" spans="1:1461" ht="12.75" x14ac:dyDescent="0.2">
      <c r="A124" s="11" t="s">
        <v>327</v>
      </c>
      <c r="B124" s="95" t="s">
        <v>64</v>
      </c>
      <c r="C124" s="9"/>
      <c r="D124" s="22"/>
      <c r="E124" s="24"/>
      <c r="F124" s="24"/>
      <c r="G124" s="30"/>
      <c r="H124" s="23"/>
      <c r="I124" s="24"/>
      <c r="J124" s="24"/>
      <c r="K124" s="29"/>
      <c r="L124" s="22"/>
      <c r="M124" s="24"/>
      <c r="N124" s="24"/>
      <c r="O124" s="30"/>
      <c r="P124" s="99"/>
      <c r="Q124" s="100"/>
      <c r="R124" s="100"/>
      <c r="S124" s="185"/>
      <c r="T124" s="22">
        <v>2</v>
      </c>
      <c r="U124" s="24">
        <v>0</v>
      </c>
      <c r="V124" s="24" t="s">
        <v>6</v>
      </c>
      <c r="W124" s="30">
        <v>2</v>
      </c>
      <c r="X124" s="23"/>
      <c r="Y124" s="24"/>
      <c r="Z124" s="24"/>
      <c r="AA124" s="29"/>
      <c r="AB124" s="22"/>
      <c r="AC124" s="24"/>
      <c r="AD124" s="24"/>
      <c r="AE124" s="30"/>
      <c r="AF124" s="23"/>
      <c r="AG124" s="24"/>
      <c r="AH124" s="24"/>
      <c r="AI124" s="29"/>
      <c r="AJ124" s="210" t="s">
        <v>95</v>
      </c>
      <c r="AK124" s="10" t="s">
        <v>137</v>
      </c>
    </row>
    <row r="125" spans="1:1461" s="157" customFormat="1" ht="12.75" x14ac:dyDescent="0.2">
      <c r="A125" s="172" t="s">
        <v>328</v>
      </c>
      <c r="B125" s="173" t="s">
        <v>65</v>
      </c>
      <c r="C125" s="429"/>
      <c r="D125" s="22"/>
      <c r="E125" s="24"/>
      <c r="F125" s="114"/>
      <c r="G125" s="116"/>
      <c r="H125" s="135"/>
      <c r="I125" s="115"/>
      <c r="J125" s="115"/>
      <c r="K125" s="136"/>
      <c r="L125" s="114"/>
      <c r="M125" s="115"/>
      <c r="N125" s="115"/>
      <c r="O125" s="116"/>
      <c r="P125" s="135"/>
      <c r="Q125" s="115"/>
      <c r="R125" s="115"/>
      <c r="S125" s="136"/>
      <c r="T125" s="174">
        <v>1</v>
      </c>
      <c r="U125" s="175">
        <v>1</v>
      </c>
      <c r="V125" s="175" t="s">
        <v>38</v>
      </c>
      <c r="W125" s="176">
        <v>2</v>
      </c>
      <c r="X125" s="177"/>
      <c r="Y125" s="175"/>
      <c r="Z125" s="175"/>
      <c r="AA125" s="178"/>
      <c r="AB125" s="174"/>
      <c r="AC125" s="175"/>
      <c r="AD125" s="175"/>
      <c r="AE125" s="176"/>
      <c r="AF125" s="177"/>
      <c r="AG125" s="175"/>
      <c r="AH125" s="175"/>
      <c r="AI125" s="178"/>
      <c r="AJ125" s="179" t="s">
        <v>95</v>
      </c>
      <c r="AK125" s="180" t="s">
        <v>137</v>
      </c>
      <c r="AL125" s="79"/>
      <c r="AM125" s="79"/>
    </row>
    <row r="126" spans="1:1461" ht="51" x14ac:dyDescent="0.2">
      <c r="A126" s="11" t="s">
        <v>329</v>
      </c>
      <c r="B126" s="95" t="s">
        <v>47</v>
      </c>
      <c r="C126" s="37" t="s">
        <v>538</v>
      </c>
      <c r="D126" s="22"/>
      <c r="E126" s="24"/>
      <c r="F126" s="24"/>
      <c r="G126" s="30"/>
      <c r="H126" s="23"/>
      <c r="I126" s="24"/>
      <c r="J126" s="24"/>
      <c r="K126" s="29"/>
      <c r="L126" s="22"/>
      <c r="M126" s="24"/>
      <c r="N126" s="24"/>
      <c r="O126" s="30"/>
      <c r="P126" s="23"/>
      <c r="Q126" s="24"/>
      <c r="R126" s="24"/>
      <c r="S126" s="29"/>
      <c r="T126" s="22">
        <v>1</v>
      </c>
      <c r="U126" s="24">
        <v>1</v>
      </c>
      <c r="V126" s="24" t="s">
        <v>38</v>
      </c>
      <c r="W126" s="30">
        <v>2</v>
      </c>
      <c r="X126" s="23"/>
      <c r="Y126" s="24"/>
      <c r="Z126" s="24"/>
      <c r="AA126" s="29"/>
      <c r="AB126" s="22"/>
      <c r="AC126" s="24"/>
      <c r="AD126" s="24"/>
      <c r="AE126" s="30"/>
      <c r="AF126" s="23"/>
      <c r="AG126" s="24"/>
      <c r="AH126" s="24"/>
      <c r="AI126" s="29"/>
      <c r="AJ126" s="210" t="s">
        <v>95</v>
      </c>
      <c r="AK126" s="10" t="s">
        <v>137</v>
      </c>
    </row>
    <row r="127" spans="1:1461" s="157" customFormat="1" ht="12.75" x14ac:dyDescent="0.2">
      <c r="A127" s="172" t="s">
        <v>330</v>
      </c>
      <c r="B127" s="196" t="s">
        <v>46</v>
      </c>
      <c r="C127" s="430" t="s">
        <v>84</v>
      </c>
      <c r="D127" s="17"/>
      <c r="E127" s="18"/>
      <c r="F127" s="114"/>
      <c r="G127" s="116"/>
      <c r="H127" s="135"/>
      <c r="I127" s="115"/>
      <c r="J127" s="115"/>
      <c r="K127" s="136"/>
      <c r="L127" s="114"/>
      <c r="M127" s="115"/>
      <c r="N127" s="115"/>
      <c r="O127" s="116"/>
      <c r="P127" s="212"/>
      <c r="Q127" s="204"/>
      <c r="R127" s="204"/>
      <c r="S127" s="213"/>
      <c r="T127" s="114">
        <v>1</v>
      </c>
      <c r="U127" s="115">
        <v>1</v>
      </c>
      <c r="V127" s="115" t="s">
        <v>38</v>
      </c>
      <c r="W127" s="116">
        <v>2</v>
      </c>
      <c r="X127" s="135"/>
      <c r="Y127" s="115"/>
      <c r="Z127" s="115"/>
      <c r="AA127" s="136"/>
      <c r="AB127" s="114"/>
      <c r="AC127" s="115"/>
      <c r="AD127" s="115"/>
      <c r="AE127" s="116"/>
      <c r="AF127" s="135"/>
      <c r="AG127" s="115"/>
      <c r="AH127" s="115"/>
      <c r="AI127" s="136"/>
      <c r="AJ127" s="179" t="s">
        <v>95</v>
      </c>
      <c r="AK127" s="180" t="s">
        <v>137</v>
      </c>
      <c r="AL127" s="79"/>
      <c r="AM127" s="79"/>
    </row>
    <row r="128" spans="1:1461" ht="12.75" x14ac:dyDescent="0.2">
      <c r="A128" s="11" t="s">
        <v>331</v>
      </c>
      <c r="B128" s="95" t="s">
        <v>49</v>
      </c>
      <c r="C128" s="9"/>
      <c r="D128" s="22"/>
      <c r="E128" s="24"/>
      <c r="F128" s="24"/>
      <c r="G128" s="30"/>
      <c r="H128" s="23"/>
      <c r="I128" s="24"/>
      <c r="J128" s="24"/>
      <c r="K128" s="29"/>
      <c r="L128" s="22"/>
      <c r="M128" s="24"/>
      <c r="N128" s="24"/>
      <c r="O128" s="30"/>
      <c r="P128" s="23"/>
      <c r="Q128" s="24"/>
      <c r="R128" s="24"/>
      <c r="S128" s="29"/>
      <c r="T128" s="128"/>
      <c r="U128" s="100"/>
      <c r="V128" s="100"/>
      <c r="W128" s="121"/>
      <c r="X128" s="23">
        <v>2</v>
      </c>
      <c r="Y128" s="24">
        <v>1</v>
      </c>
      <c r="Z128" s="24" t="s">
        <v>6</v>
      </c>
      <c r="AA128" s="29">
        <v>3</v>
      </c>
      <c r="AB128" s="22"/>
      <c r="AC128" s="24"/>
      <c r="AD128" s="24"/>
      <c r="AE128" s="30"/>
      <c r="AF128" s="23"/>
      <c r="AG128" s="24"/>
      <c r="AH128" s="24"/>
      <c r="AI128" s="29"/>
      <c r="AJ128" s="210" t="s">
        <v>95</v>
      </c>
      <c r="AK128" s="10" t="s">
        <v>137</v>
      </c>
    </row>
    <row r="129" spans="1:1461" ht="12.75" x14ac:dyDescent="0.2">
      <c r="A129" s="172" t="s">
        <v>332</v>
      </c>
      <c r="B129" s="196" t="s">
        <v>257</v>
      </c>
      <c r="C129" s="432" t="s">
        <v>246</v>
      </c>
      <c r="D129" s="114"/>
      <c r="E129" s="115"/>
      <c r="F129" s="115"/>
      <c r="G129" s="116"/>
      <c r="H129" s="135"/>
      <c r="I129" s="115"/>
      <c r="J129" s="115"/>
      <c r="K129" s="136"/>
      <c r="L129" s="114"/>
      <c r="M129" s="115"/>
      <c r="N129" s="115"/>
      <c r="O129" s="116"/>
      <c r="P129" s="135"/>
      <c r="Q129" s="115"/>
      <c r="R129" s="115"/>
      <c r="S129" s="136"/>
      <c r="T129" s="114"/>
      <c r="U129" s="115"/>
      <c r="V129" s="115"/>
      <c r="W129" s="116"/>
      <c r="X129" s="135">
        <v>1</v>
      </c>
      <c r="Y129" s="115">
        <v>2</v>
      </c>
      <c r="Z129" s="115" t="s">
        <v>38</v>
      </c>
      <c r="AA129" s="136">
        <v>2</v>
      </c>
      <c r="AB129" s="114"/>
      <c r="AC129" s="115"/>
      <c r="AD129" s="115"/>
      <c r="AE129" s="116"/>
      <c r="AF129" s="135"/>
      <c r="AG129" s="115"/>
      <c r="AH129" s="115"/>
      <c r="AI129" s="136"/>
      <c r="AJ129" s="179" t="s">
        <v>95</v>
      </c>
      <c r="AK129" s="180" t="s">
        <v>137</v>
      </c>
    </row>
    <row r="130" spans="1:1461" s="157" customFormat="1" ht="42.75" customHeight="1" x14ac:dyDescent="0.2">
      <c r="A130" s="172" t="s">
        <v>333</v>
      </c>
      <c r="B130" s="173" t="s">
        <v>116</v>
      </c>
      <c r="C130" s="249" t="s">
        <v>537</v>
      </c>
      <c r="D130" s="174"/>
      <c r="E130" s="175"/>
      <c r="F130" s="175"/>
      <c r="G130" s="176"/>
      <c r="H130" s="177"/>
      <c r="I130" s="175"/>
      <c r="J130" s="175"/>
      <c r="K130" s="178"/>
      <c r="L130" s="174"/>
      <c r="M130" s="175"/>
      <c r="N130" s="175"/>
      <c r="O130" s="176"/>
      <c r="P130" s="177"/>
      <c r="Q130" s="175"/>
      <c r="R130" s="175"/>
      <c r="S130" s="178"/>
      <c r="T130" s="174"/>
      <c r="U130" s="175"/>
      <c r="V130" s="175"/>
      <c r="W130" s="176"/>
      <c r="X130" s="212"/>
      <c r="Y130" s="204"/>
      <c r="Z130" s="204"/>
      <c r="AA130" s="213"/>
      <c r="AB130" s="174">
        <v>0</v>
      </c>
      <c r="AC130" s="175">
        <v>3</v>
      </c>
      <c r="AD130" s="175" t="s">
        <v>38</v>
      </c>
      <c r="AE130" s="176">
        <v>2</v>
      </c>
      <c r="AF130" s="177"/>
      <c r="AG130" s="175"/>
      <c r="AH130" s="175"/>
      <c r="AI130" s="178"/>
      <c r="AJ130" s="179" t="s">
        <v>95</v>
      </c>
      <c r="AK130" s="180" t="s">
        <v>137</v>
      </c>
      <c r="AL130" s="79"/>
      <c r="AM130" s="79"/>
    </row>
    <row r="131" spans="1:1461" s="47" customFormat="1" ht="38.25" x14ac:dyDescent="0.2">
      <c r="A131" s="11" t="s">
        <v>334</v>
      </c>
      <c r="B131" s="95" t="s">
        <v>48</v>
      </c>
      <c r="C131" s="431" t="s">
        <v>536</v>
      </c>
      <c r="D131" s="22"/>
      <c r="E131" s="24"/>
      <c r="F131" s="24"/>
      <c r="G131" s="30"/>
      <c r="H131" s="23"/>
      <c r="I131" s="24"/>
      <c r="J131" s="24"/>
      <c r="K131" s="29"/>
      <c r="L131" s="22"/>
      <c r="M131" s="24"/>
      <c r="N131" s="24"/>
      <c r="O131" s="30"/>
      <c r="P131" s="23"/>
      <c r="Q131" s="24"/>
      <c r="R131" s="24"/>
      <c r="S131" s="29"/>
      <c r="T131" s="128"/>
      <c r="U131" s="100"/>
      <c r="V131" s="100"/>
      <c r="W131" s="121"/>
      <c r="X131" s="23"/>
      <c r="Y131" s="24"/>
      <c r="Z131" s="24"/>
      <c r="AA131" s="29"/>
      <c r="AB131" s="22">
        <v>1</v>
      </c>
      <c r="AC131" s="24">
        <v>1</v>
      </c>
      <c r="AD131" s="24" t="s">
        <v>38</v>
      </c>
      <c r="AE131" s="30">
        <v>2</v>
      </c>
      <c r="AF131" s="23"/>
      <c r="AG131" s="24"/>
      <c r="AH131" s="24"/>
      <c r="AI131" s="29"/>
      <c r="AJ131" s="210" t="s">
        <v>95</v>
      </c>
      <c r="AK131" s="10" t="s">
        <v>137</v>
      </c>
    </row>
    <row r="132" spans="1:1461" ht="12.75" x14ac:dyDescent="0.2">
      <c r="A132" s="172" t="s">
        <v>335</v>
      </c>
      <c r="B132" s="196" t="s">
        <v>57</v>
      </c>
      <c r="C132" s="433" t="s">
        <v>58</v>
      </c>
      <c r="D132" s="17"/>
      <c r="E132" s="174"/>
      <c r="F132" s="175"/>
      <c r="G132" s="176"/>
      <c r="H132" s="177"/>
      <c r="I132" s="175"/>
      <c r="J132" s="175"/>
      <c r="K132" s="178"/>
      <c r="L132" s="174"/>
      <c r="M132" s="175"/>
      <c r="N132" s="175"/>
      <c r="O132" s="176"/>
      <c r="P132" s="177"/>
      <c r="Q132" s="175"/>
      <c r="R132" s="175"/>
      <c r="S132" s="178"/>
      <c r="T132" s="214"/>
      <c r="U132" s="200"/>
      <c r="V132" s="200"/>
      <c r="W132" s="201"/>
      <c r="X132" s="199"/>
      <c r="Y132" s="200"/>
      <c r="Z132" s="200"/>
      <c r="AA132" s="215"/>
      <c r="AB132" s="216">
        <v>2</v>
      </c>
      <c r="AC132" s="217">
        <v>0</v>
      </c>
      <c r="AD132" s="217" t="s">
        <v>38</v>
      </c>
      <c r="AE132" s="218">
        <v>2</v>
      </c>
      <c r="AF132" s="219"/>
      <c r="AG132" s="217"/>
      <c r="AH132" s="217"/>
      <c r="AI132" s="220"/>
      <c r="AJ132" s="221" t="s">
        <v>95</v>
      </c>
      <c r="AK132" s="222" t="s">
        <v>137</v>
      </c>
    </row>
    <row r="133" spans="1:1461" ht="13.5" thickBot="1" x14ac:dyDescent="0.25">
      <c r="A133" s="223" t="s">
        <v>336</v>
      </c>
      <c r="B133" s="224" t="s">
        <v>258</v>
      </c>
      <c r="C133" s="434" t="s">
        <v>58</v>
      </c>
      <c r="D133" s="17"/>
      <c r="E133" s="174"/>
      <c r="F133" s="175"/>
      <c r="G133" s="176"/>
      <c r="H133" s="225"/>
      <c r="I133" s="226"/>
      <c r="J133" s="226"/>
      <c r="K133" s="227"/>
      <c r="L133" s="174"/>
      <c r="M133" s="175"/>
      <c r="N133" s="175"/>
      <c r="O133" s="176"/>
      <c r="P133" s="225"/>
      <c r="Q133" s="226"/>
      <c r="R133" s="226"/>
      <c r="S133" s="227"/>
      <c r="T133" s="228"/>
      <c r="U133" s="204"/>
      <c r="V133" s="204"/>
      <c r="W133" s="229"/>
      <c r="X133" s="225"/>
      <c r="Y133" s="226"/>
      <c r="Z133" s="226"/>
      <c r="AA133" s="227"/>
      <c r="AB133" s="17">
        <v>1</v>
      </c>
      <c r="AC133" s="18">
        <v>1</v>
      </c>
      <c r="AD133" s="18" t="s">
        <v>38</v>
      </c>
      <c r="AE133" s="21">
        <v>2</v>
      </c>
      <c r="AF133" s="28"/>
      <c r="AG133" s="207"/>
      <c r="AH133" s="207"/>
      <c r="AI133" s="208"/>
      <c r="AJ133" s="230" t="s">
        <v>95</v>
      </c>
      <c r="AK133" s="231" t="s">
        <v>137</v>
      </c>
    </row>
    <row r="134" spans="1:1461" s="111" customFormat="1" ht="15.75" thickBot="1" x14ac:dyDescent="0.25">
      <c r="A134" s="478" t="s">
        <v>130</v>
      </c>
      <c r="B134" s="479"/>
      <c r="C134" s="479"/>
      <c r="D134" s="479"/>
      <c r="E134" s="479"/>
      <c r="F134" s="479"/>
      <c r="G134" s="479"/>
      <c r="H134" s="479"/>
      <c r="I134" s="479"/>
      <c r="J134" s="479"/>
      <c r="K134" s="479"/>
      <c r="L134" s="479"/>
      <c r="M134" s="479"/>
      <c r="N134" s="479"/>
      <c r="O134" s="479"/>
      <c r="P134" s="479"/>
      <c r="Q134" s="479"/>
      <c r="R134" s="479"/>
      <c r="S134" s="479"/>
      <c r="T134" s="479"/>
      <c r="U134" s="479"/>
      <c r="V134" s="479"/>
      <c r="W134" s="479"/>
      <c r="X134" s="479"/>
      <c r="Y134" s="479"/>
      <c r="Z134" s="479"/>
      <c r="AA134" s="479"/>
      <c r="AB134" s="479"/>
      <c r="AC134" s="479"/>
      <c r="AD134" s="479"/>
      <c r="AE134" s="479"/>
      <c r="AF134" s="479"/>
      <c r="AG134" s="479"/>
      <c r="AH134" s="479"/>
      <c r="AI134" s="479"/>
      <c r="AJ134" s="479"/>
      <c r="AK134" s="480"/>
      <c r="AL134" s="79"/>
      <c r="AM134" s="79"/>
      <c r="AN134" s="79"/>
      <c r="AO134" s="79"/>
      <c r="AP134" s="79"/>
      <c r="AQ134" s="79"/>
      <c r="AR134" s="79"/>
      <c r="AS134" s="79"/>
      <c r="AT134" s="79"/>
      <c r="AU134" s="79"/>
      <c r="AV134" s="79"/>
      <c r="AW134" s="79"/>
      <c r="AX134" s="79"/>
      <c r="AY134" s="79"/>
      <c r="AZ134" s="79"/>
      <c r="BA134" s="79"/>
      <c r="BB134" s="79"/>
      <c r="BC134" s="79"/>
      <c r="BD134" s="79"/>
      <c r="BE134" s="79"/>
      <c r="BF134" s="79"/>
      <c r="BG134" s="79"/>
      <c r="BH134" s="79"/>
      <c r="BI134" s="79"/>
      <c r="BJ134" s="79"/>
      <c r="BK134" s="79"/>
      <c r="BL134" s="79"/>
      <c r="BM134" s="79"/>
      <c r="BN134" s="79"/>
      <c r="BO134" s="79"/>
      <c r="BP134" s="79"/>
      <c r="BQ134" s="79"/>
      <c r="BR134" s="79"/>
      <c r="BS134" s="79"/>
      <c r="BT134" s="79"/>
      <c r="BU134" s="79"/>
      <c r="BV134" s="79"/>
      <c r="BW134" s="79"/>
      <c r="BX134" s="79"/>
      <c r="BY134" s="79"/>
      <c r="BZ134" s="79"/>
      <c r="CA134" s="79"/>
      <c r="CB134" s="79"/>
      <c r="CC134" s="79"/>
      <c r="CD134" s="79"/>
      <c r="CE134" s="79"/>
      <c r="CF134" s="79"/>
      <c r="CG134" s="79"/>
      <c r="CH134" s="79"/>
      <c r="CI134" s="79"/>
      <c r="CJ134" s="79"/>
      <c r="CK134" s="79"/>
      <c r="CL134" s="79"/>
      <c r="CM134" s="79"/>
      <c r="CN134" s="79"/>
      <c r="CO134" s="79"/>
      <c r="CP134" s="79"/>
      <c r="CQ134" s="79"/>
      <c r="CR134" s="79"/>
      <c r="CS134" s="79"/>
      <c r="CT134" s="79"/>
      <c r="CU134" s="79"/>
      <c r="CV134" s="79"/>
      <c r="CW134" s="79"/>
      <c r="CX134" s="79"/>
      <c r="CY134" s="79"/>
      <c r="CZ134" s="79"/>
      <c r="DA134" s="79"/>
      <c r="DB134" s="79"/>
      <c r="DC134" s="79"/>
      <c r="DD134" s="79"/>
      <c r="DE134" s="79"/>
      <c r="DF134" s="79"/>
      <c r="DG134" s="79"/>
      <c r="DH134" s="79"/>
      <c r="DI134" s="79"/>
      <c r="DJ134" s="79"/>
      <c r="DK134" s="79"/>
      <c r="DL134" s="79"/>
      <c r="DM134" s="79"/>
      <c r="DN134" s="79"/>
      <c r="DO134" s="79"/>
      <c r="DP134" s="79"/>
      <c r="DQ134" s="79"/>
      <c r="DR134" s="79"/>
      <c r="DS134" s="79"/>
      <c r="DT134" s="79"/>
      <c r="DU134" s="79"/>
      <c r="DV134" s="79"/>
      <c r="DW134" s="79"/>
      <c r="DX134" s="79"/>
      <c r="DY134" s="79"/>
      <c r="DZ134" s="79"/>
      <c r="EA134" s="79"/>
      <c r="EB134" s="79"/>
      <c r="EC134" s="79"/>
      <c r="ED134" s="79"/>
      <c r="EE134" s="79"/>
      <c r="EF134" s="79"/>
      <c r="EG134" s="79"/>
      <c r="EH134" s="79"/>
      <c r="EI134" s="79"/>
      <c r="EJ134" s="79"/>
      <c r="EK134" s="79"/>
      <c r="EL134" s="79"/>
      <c r="EM134" s="79"/>
      <c r="EN134" s="79"/>
      <c r="EO134" s="79"/>
      <c r="EP134" s="79"/>
      <c r="EQ134" s="79"/>
      <c r="ER134" s="79"/>
      <c r="ES134" s="79"/>
      <c r="ET134" s="79"/>
      <c r="EU134" s="79"/>
      <c r="EV134" s="79"/>
      <c r="EW134" s="79"/>
      <c r="EX134" s="79"/>
      <c r="EY134" s="79"/>
      <c r="EZ134" s="79"/>
      <c r="FA134" s="79"/>
      <c r="FB134" s="79"/>
      <c r="FC134" s="79"/>
      <c r="FD134" s="79"/>
      <c r="FE134" s="79"/>
      <c r="FF134" s="79"/>
      <c r="FG134" s="79"/>
      <c r="FH134" s="79"/>
      <c r="FI134" s="79"/>
      <c r="FJ134" s="79"/>
      <c r="FK134" s="79"/>
      <c r="FL134" s="79"/>
      <c r="FM134" s="79"/>
      <c r="FN134" s="79"/>
      <c r="FO134" s="79"/>
      <c r="FP134" s="79"/>
      <c r="FQ134" s="79"/>
      <c r="FR134" s="79"/>
      <c r="FS134" s="79"/>
      <c r="FT134" s="79"/>
      <c r="FU134" s="79"/>
      <c r="FV134" s="79"/>
      <c r="FW134" s="79"/>
      <c r="FX134" s="79"/>
      <c r="FY134" s="79"/>
      <c r="FZ134" s="79"/>
      <c r="GA134" s="79"/>
      <c r="GB134" s="79"/>
      <c r="GC134" s="79"/>
      <c r="GD134" s="79"/>
      <c r="GE134" s="79"/>
      <c r="GF134" s="79"/>
      <c r="GG134" s="79"/>
      <c r="GH134" s="79"/>
      <c r="GI134" s="79"/>
      <c r="GJ134" s="79"/>
      <c r="GK134" s="79"/>
      <c r="GL134" s="79"/>
      <c r="GM134" s="79"/>
      <c r="GN134" s="79"/>
      <c r="GO134" s="79"/>
      <c r="GP134" s="79"/>
      <c r="GQ134" s="79"/>
      <c r="GR134" s="79"/>
      <c r="GS134" s="79"/>
      <c r="GT134" s="79"/>
      <c r="GU134" s="79"/>
      <c r="GV134" s="79"/>
      <c r="GW134" s="79"/>
      <c r="GX134" s="79"/>
      <c r="GY134" s="79"/>
      <c r="GZ134" s="79"/>
      <c r="HA134" s="79"/>
      <c r="HB134" s="79"/>
      <c r="HC134" s="79"/>
      <c r="HD134" s="79"/>
      <c r="HE134" s="79"/>
      <c r="HF134" s="79"/>
      <c r="HG134" s="79"/>
      <c r="HH134" s="79"/>
      <c r="HI134" s="79"/>
      <c r="HJ134" s="79"/>
      <c r="HK134" s="79"/>
      <c r="HL134" s="79"/>
      <c r="HM134" s="79"/>
      <c r="HN134" s="79"/>
      <c r="HO134" s="79"/>
      <c r="HP134" s="79"/>
      <c r="HQ134" s="79"/>
      <c r="HR134" s="79"/>
      <c r="HS134" s="79"/>
      <c r="HT134" s="79"/>
      <c r="HU134" s="79"/>
      <c r="HV134" s="79"/>
      <c r="HW134" s="79"/>
      <c r="HX134" s="79"/>
      <c r="HY134" s="79"/>
      <c r="HZ134" s="79"/>
      <c r="IA134" s="79"/>
      <c r="IB134" s="79"/>
      <c r="IC134" s="79"/>
      <c r="ID134" s="79"/>
      <c r="IE134" s="79"/>
      <c r="IF134" s="79"/>
      <c r="IG134" s="79"/>
      <c r="IH134" s="79"/>
      <c r="II134" s="79"/>
      <c r="IJ134" s="79"/>
      <c r="IK134" s="79"/>
      <c r="IL134" s="79"/>
      <c r="IM134" s="79"/>
      <c r="IN134" s="79"/>
      <c r="IO134" s="79"/>
      <c r="IP134" s="79"/>
      <c r="IQ134" s="79"/>
      <c r="IR134" s="79"/>
      <c r="IS134" s="79"/>
      <c r="IT134" s="79"/>
      <c r="IU134" s="79"/>
      <c r="IV134" s="79"/>
      <c r="IW134" s="79"/>
      <c r="IX134" s="79"/>
      <c r="IY134" s="79"/>
      <c r="IZ134" s="79"/>
      <c r="JA134" s="79"/>
      <c r="JB134" s="79"/>
      <c r="JC134" s="79"/>
      <c r="JD134" s="79"/>
      <c r="JE134" s="79"/>
      <c r="JF134" s="79"/>
      <c r="JG134" s="79"/>
      <c r="JH134" s="79"/>
      <c r="JI134" s="79"/>
      <c r="JJ134" s="79"/>
      <c r="JK134" s="79"/>
      <c r="JL134" s="79"/>
      <c r="JM134" s="79"/>
      <c r="JN134" s="79"/>
      <c r="JO134" s="79"/>
      <c r="JP134" s="79"/>
      <c r="JQ134" s="79"/>
      <c r="JR134" s="79"/>
      <c r="JS134" s="79"/>
      <c r="JT134" s="79"/>
      <c r="JU134" s="79"/>
      <c r="JV134" s="79"/>
      <c r="JW134" s="79"/>
      <c r="JX134" s="79"/>
      <c r="JY134" s="79"/>
      <c r="JZ134" s="79"/>
      <c r="KA134" s="79"/>
      <c r="KB134" s="79"/>
      <c r="KC134" s="79"/>
      <c r="KD134" s="79"/>
      <c r="KE134" s="79"/>
      <c r="KF134" s="79"/>
      <c r="KG134" s="79"/>
      <c r="KH134" s="79"/>
      <c r="KI134" s="79"/>
      <c r="KJ134" s="79"/>
      <c r="KK134" s="79"/>
      <c r="KL134" s="79"/>
      <c r="KM134" s="79"/>
      <c r="KN134" s="79"/>
      <c r="KO134" s="79"/>
      <c r="KP134" s="79"/>
      <c r="KQ134" s="79"/>
      <c r="KR134" s="79"/>
      <c r="KS134" s="79"/>
      <c r="KT134" s="79"/>
      <c r="KU134" s="79"/>
      <c r="KV134" s="79"/>
      <c r="KW134" s="79"/>
      <c r="KX134" s="79"/>
      <c r="KY134" s="79"/>
      <c r="KZ134" s="79"/>
      <c r="LA134" s="79"/>
      <c r="LB134" s="79"/>
      <c r="LC134" s="79"/>
      <c r="LD134" s="79"/>
      <c r="LE134" s="79"/>
      <c r="LF134" s="79"/>
      <c r="LG134" s="79"/>
      <c r="LH134" s="79"/>
      <c r="LI134" s="79"/>
      <c r="LJ134" s="79"/>
      <c r="LK134" s="79"/>
      <c r="LL134" s="79"/>
      <c r="LM134" s="79"/>
      <c r="LN134" s="79"/>
      <c r="LO134" s="79"/>
      <c r="LP134" s="79"/>
      <c r="LQ134" s="79"/>
      <c r="LR134" s="79"/>
      <c r="LS134" s="79"/>
      <c r="LT134" s="79"/>
      <c r="LU134" s="79"/>
      <c r="LV134" s="79"/>
      <c r="LW134" s="79"/>
      <c r="LX134" s="79"/>
      <c r="LY134" s="79"/>
      <c r="LZ134" s="79"/>
      <c r="MA134" s="79"/>
      <c r="MB134" s="79"/>
      <c r="MC134" s="79"/>
      <c r="MD134" s="79"/>
      <c r="ME134" s="79"/>
      <c r="MF134" s="79"/>
      <c r="MG134" s="79"/>
      <c r="MH134" s="79"/>
      <c r="MI134" s="79"/>
      <c r="MJ134" s="79"/>
      <c r="MK134" s="79"/>
      <c r="ML134" s="79"/>
      <c r="MM134" s="79"/>
      <c r="MN134" s="79"/>
      <c r="MO134" s="79"/>
      <c r="MP134" s="79"/>
      <c r="MQ134" s="79"/>
      <c r="MR134" s="79"/>
      <c r="MS134" s="79"/>
      <c r="MT134" s="79"/>
      <c r="MU134" s="79"/>
      <c r="MV134" s="79"/>
      <c r="MW134" s="79"/>
      <c r="MX134" s="79"/>
      <c r="MY134" s="79"/>
      <c r="MZ134" s="79"/>
      <c r="NA134" s="79"/>
      <c r="NB134" s="79"/>
      <c r="NC134" s="79"/>
      <c r="ND134" s="79"/>
      <c r="NE134" s="79"/>
      <c r="NF134" s="79"/>
      <c r="NG134" s="79"/>
      <c r="NH134" s="79"/>
      <c r="NI134" s="79"/>
      <c r="NJ134" s="79"/>
      <c r="NK134" s="79"/>
      <c r="NL134" s="79"/>
      <c r="NM134" s="79"/>
      <c r="NN134" s="79"/>
      <c r="NO134" s="79"/>
      <c r="NP134" s="79"/>
      <c r="NQ134" s="79"/>
      <c r="NR134" s="79"/>
      <c r="NS134" s="79"/>
      <c r="NT134" s="79"/>
      <c r="NU134" s="79"/>
      <c r="NV134" s="79"/>
      <c r="NW134" s="79"/>
      <c r="NX134" s="79"/>
      <c r="NY134" s="79"/>
      <c r="NZ134" s="79"/>
      <c r="OA134" s="79"/>
      <c r="OB134" s="79"/>
      <c r="OC134" s="79"/>
      <c r="OD134" s="79"/>
      <c r="OE134" s="79"/>
      <c r="OF134" s="79"/>
      <c r="OG134" s="79"/>
      <c r="OH134" s="79"/>
      <c r="OI134" s="79"/>
      <c r="OJ134" s="79"/>
      <c r="OK134" s="79"/>
      <c r="OL134" s="79"/>
      <c r="OM134" s="79"/>
      <c r="ON134" s="79"/>
      <c r="OO134" s="79"/>
      <c r="OP134" s="79"/>
      <c r="OQ134" s="79"/>
      <c r="OR134" s="79"/>
      <c r="OS134" s="79"/>
      <c r="OT134" s="79"/>
      <c r="OU134" s="79"/>
      <c r="OV134" s="79"/>
      <c r="OW134" s="79"/>
      <c r="OX134" s="79"/>
      <c r="OY134" s="79"/>
      <c r="OZ134" s="79"/>
      <c r="PA134" s="79"/>
      <c r="PB134" s="79"/>
      <c r="PC134" s="79"/>
      <c r="PD134" s="79"/>
      <c r="PE134" s="79"/>
      <c r="PF134" s="79"/>
      <c r="PG134" s="79"/>
      <c r="PH134" s="79"/>
      <c r="PI134" s="79"/>
      <c r="PJ134" s="79"/>
      <c r="PK134" s="79"/>
      <c r="PL134" s="79"/>
      <c r="PM134" s="79"/>
      <c r="PN134" s="79"/>
      <c r="PO134" s="79"/>
      <c r="PP134" s="79"/>
      <c r="PQ134" s="79"/>
      <c r="PR134" s="79"/>
      <c r="PS134" s="79"/>
      <c r="PT134" s="79"/>
      <c r="PU134" s="79"/>
      <c r="PV134" s="79"/>
      <c r="PW134" s="79"/>
      <c r="PX134" s="79"/>
      <c r="PY134" s="79"/>
      <c r="PZ134" s="79"/>
      <c r="QA134" s="79"/>
      <c r="QB134" s="79"/>
      <c r="QC134" s="79"/>
      <c r="QD134" s="79"/>
      <c r="QE134" s="79"/>
      <c r="QF134" s="79"/>
      <c r="QG134" s="79"/>
      <c r="QH134" s="79"/>
      <c r="QI134" s="79"/>
      <c r="QJ134" s="79"/>
      <c r="QK134" s="79"/>
      <c r="QL134" s="79"/>
      <c r="QM134" s="79"/>
      <c r="QN134" s="79"/>
      <c r="QO134" s="79"/>
      <c r="QP134" s="79"/>
      <c r="QQ134" s="79"/>
      <c r="QR134" s="79"/>
      <c r="QS134" s="79"/>
      <c r="QT134" s="79"/>
      <c r="QU134" s="79"/>
      <c r="QV134" s="79"/>
      <c r="QW134" s="79"/>
      <c r="QX134" s="79"/>
      <c r="QY134" s="79"/>
      <c r="QZ134" s="79"/>
      <c r="RA134" s="79"/>
      <c r="RB134" s="79"/>
      <c r="RC134" s="79"/>
      <c r="RD134" s="79"/>
      <c r="RE134" s="79"/>
      <c r="RF134" s="79"/>
      <c r="RG134" s="79"/>
      <c r="RH134" s="79"/>
      <c r="RI134" s="79"/>
      <c r="RJ134" s="79"/>
      <c r="RK134" s="79"/>
      <c r="RL134" s="79"/>
      <c r="RM134" s="79"/>
      <c r="RN134" s="79"/>
      <c r="RO134" s="79"/>
      <c r="RP134" s="79"/>
      <c r="RQ134" s="79"/>
      <c r="RR134" s="79"/>
      <c r="RS134" s="79"/>
      <c r="RT134" s="79"/>
      <c r="RU134" s="79"/>
      <c r="RV134" s="79"/>
      <c r="RW134" s="79"/>
      <c r="RX134" s="79"/>
      <c r="RY134" s="79"/>
      <c r="RZ134" s="79"/>
      <c r="SA134" s="79"/>
      <c r="SB134" s="79"/>
      <c r="SC134" s="79"/>
      <c r="SD134" s="79"/>
      <c r="SE134" s="79"/>
      <c r="SF134" s="79"/>
      <c r="SG134" s="79"/>
      <c r="SH134" s="79"/>
      <c r="SI134" s="79"/>
      <c r="SJ134" s="79"/>
      <c r="SK134" s="79"/>
      <c r="SL134" s="79"/>
      <c r="SM134" s="79"/>
      <c r="SN134" s="79"/>
      <c r="SO134" s="79"/>
      <c r="SP134" s="79"/>
      <c r="SQ134" s="79"/>
      <c r="SR134" s="79"/>
      <c r="SS134" s="79"/>
      <c r="ST134" s="79"/>
      <c r="SU134" s="79"/>
      <c r="SV134" s="79"/>
      <c r="SW134" s="79"/>
      <c r="SX134" s="79"/>
      <c r="SY134" s="79"/>
      <c r="SZ134" s="79"/>
      <c r="TA134" s="79"/>
      <c r="TB134" s="79"/>
      <c r="TC134" s="79"/>
      <c r="TD134" s="79"/>
      <c r="TE134" s="79"/>
      <c r="TF134" s="79"/>
      <c r="TG134" s="79"/>
      <c r="TH134" s="79"/>
      <c r="TI134" s="79"/>
      <c r="TJ134" s="79"/>
      <c r="TK134" s="79"/>
      <c r="TL134" s="79"/>
      <c r="TM134" s="79"/>
      <c r="TN134" s="79"/>
      <c r="TO134" s="79"/>
      <c r="TP134" s="79"/>
      <c r="TQ134" s="79"/>
      <c r="TR134" s="79"/>
      <c r="TS134" s="79"/>
      <c r="TT134" s="79"/>
      <c r="TU134" s="79"/>
      <c r="TV134" s="79"/>
      <c r="TW134" s="79"/>
      <c r="TX134" s="79"/>
      <c r="TY134" s="79"/>
      <c r="TZ134" s="79"/>
      <c r="UA134" s="79"/>
      <c r="UB134" s="79"/>
      <c r="UC134" s="79"/>
      <c r="UD134" s="79"/>
      <c r="UE134" s="79"/>
      <c r="UF134" s="79"/>
      <c r="UG134" s="79"/>
      <c r="UH134" s="79"/>
      <c r="UI134" s="79"/>
      <c r="UJ134" s="79"/>
      <c r="UK134" s="79"/>
      <c r="UL134" s="79"/>
      <c r="UM134" s="79"/>
      <c r="UN134" s="79"/>
      <c r="UO134" s="79"/>
      <c r="UP134" s="79"/>
      <c r="UQ134" s="79"/>
      <c r="UR134" s="79"/>
      <c r="US134" s="79"/>
      <c r="UT134" s="79"/>
      <c r="UU134" s="79"/>
      <c r="UV134" s="79"/>
      <c r="UW134" s="79"/>
      <c r="UX134" s="79"/>
      <c r="UY134" s="79"/>
      <c r="UZ134" s="79"/>
      <c r="VA134" s="79"/>
      <c r="VB134" s="79"/>
      <c r="VC134" s="79"/>
      <c r="VD134" s="79"/>
      <c r="VE134" s="79"/>
      <c r="VF134" s="79"/>
      <c r="VG134" s="79"/>
      <c r="VH134" s="79"/>
      <c r="VI134" s="79"/>
      <c r="VJ134" s="79"/>
      <c r="VK134" s="79"/>
      <c r="VL134" s="79"/>
      <c r="VM134" s="79"/>
      <c r="VN134" s="79"/>
      <c r="VO134" s="79"/>
      <c r="VP134" s="79"/>
      <c r="VQ134" s="79"/>
      <c r="VR134" s="79"/>
      <c r="VS134" s="79"/>
      <c r="VT134" s="79"/>
      <c r="VU134" s="79"/>
      <c r="VV134" s="79"/>
      <c r="VW134" s="79"/>
      <c r="VX134" s="79"/>
      <c r="VY134" s="79"/>
      <c r="VZ134" s="79"/>
      <c r="WA134" s="79"/>
      <c r="WB134" s="79"/>
      <c r="WC134" s="79"/>
      <c r="WD134" s="79"/>
      <c r="WE134" s="79"/>
      <c r="WF134" s="79"/>
      <c r="WG134" s="79"/>
      <c r="WH134" s="79"/>
      <c r="WI134" s="79"/>
      <c r="WJ134" s="79"/>
      <c r="WK134" s="79"/>
      <c r="WL134" s="79"/>
      <c r="WM134" s="79"/>
      <c r="WN134" s="79"/>
      <c r="WO134" s="79"/>
      <c r="WP134" s="79"/>
      <c r="WQ134" s="79"/>
      <c r="WR134" s="79"/>
      <c r="WS134" s="79"/>
      <c r="WT134" s="79"/>
      <c r="WU134" s="79"/>
      <c r="WV134" s="79"/>
      <c r="WW134" s="79"/>
      <c r="WX134" s="79"/>
      <c r="WY134" s="79"/>
      <c r="WZ134" s="79"/>
      <c r="XA134" s="79"/>
      <c r="XB134" s="79"/>
      <c r="XC134" s="79"/>
      <c r="XD134" s="79"/>
      <c r="XE134" s="79"/>
      <c r="XF134" s="79"/>
      <c r="XG134" s="79"/>
      <c r="XH134" s="79"/>
      <c r="XI134" s="79"/>
      <c r="XJ134" s="79"/>
      <c r="XK134" s="79"/>
      <c r="XL134" s="79"/>
      <c r="XM134" s="79"/>
      <c r="XN134" s="79"/>
      <c r="XO134" s="79"/>
      <c r="XP134" s="79"/>
      <c r="XQ134" s="79"/>
      <c r="XR134" s="79"/>
      <c r="XS134" s="79"/>
      <c r="XT134" s="79"/>
      <c r="XU134" s="79"/>
      <c r="XV134" s="79"/>
      <c r="XW134" s="79"/>
      <c r="XX134" s="79"/>
      <c r="XY134" s="79"/>
      <c r="XZ134" s="79"/>
      <c r="YA134" s="79"/>
      <c r="YB134" s="79"/>
      <c r="YC134" s="79"/>
      <c r="YD134" s="79"/>
      <c r="YE134" s="79"/>
      <c r="YF134" s="79"/>
      <c r="YG134" s="79"/>
      <c r="YH134" s="79"/>
      <c r="YI134" s="79"/>
      <c r="YJ134" s="79"/>
      <c r="YK134" s="79"/>
      <c r="YL134" s="79"/>
      <c r="YM134" s="79"/>
      <c r="YN134" s="79"/>
      <c r="YO134" s="79"/>
      <c r="YP134" s="79"/>
      <c r="YQ134" s="79"/>
      <c r="YR134" s="79"/>
      <c r="YS134" s="79"/>
      <c r="YT134" s="79"/>
      <c r="YU134" s="79"/>
      <c r="YV134" s="79"/>
      <c r="YW134" s="79"/>
      <c r="YX134" s="79"/>
      <c r="YY134" s="79"/>
      <c r="YZ134" s="79"/>
      <c r="ZA134" s="79"/>
      <c r="ZB134" s="79"/>
      <c r="ZC134" s="79"/>
      <c r="ZD134" s="79"/>
      <c r="ZE134" s="79"/>
      <c r="ZF134" s="79"/>
      <c r="ZG134" s="79"/>
      <c r="ZH134" s="79"/>
      <c r="ZI134" s="79"/>
      <c r="ZJ134" s="79"/>
      <c r="ZK134" s="79"/>
      <c r="ZL134" s="79"/>
      <c r="ZM134" s="79"/>
      <c r="ZN134" s="79"/>
      <c r="ZO134" s="79"/>
      <c r="ZP134" s="79"/>
      <c r="ZQ134" s="79"/>
      <c r="ZR134" s="79"/>
      <c r="ZS134" s="79"/>
      <c r="ZT134" s="79"/>
      <c r="ZU134" s="79"/>
      <c r="ZV134" s="79"/>
      <c r="ZW134" s="79"/>
      <c r="ZX134" s="79"/>
      <c r="ZY134" s="79"/>
      <c r="ZZ134" s="79"/>
      <c r="AAA134" s="79"/>
      <c r="AAB134" s="79"/>
      <c r="AAC134" s="79"/>
      <c r="AAD134" s="79"/>
      <c r="AAE134" s="79"/>
      <c r="AAF134" s="79"/>
      <c r="AAG134" s="79"/>
      <c r="AAH134" s="79"/>
      <c r="AAI134" s="79"/>
      <c r="AAJ134" s="79"/>
      <c r="AAK134" s="79"/>
      <c r="AAL134" s="79"/>
      <c r="AAM134" s="79"/>
      <c r="AAN134" s="79"/>
      <c r="AAO134" s="79"/>
      <c r="AAP134" s="79"/>
      <c r="AAQ134" s="79"/>
      <c r="AAR134" s="79"/>
      <c r="AAS134" s="79"/>
      <c r="AAT134" s="79"/>
      <c r="AAU134" s="79"/>
      <c r="AAV134" s="79"/>
      <c r="AAW134" s="79"/>
      <c r="AAX134" s="79"/>
      <c r="AAY134" s="79"/>
      <c r="AAZ134" s="79"/>
      <c r="ABA134" s="79"/>
      <c r="ABB134" s="79"/>
      <c r="ABC134" s="79"/>
      <c r="ABD134" s="79"/>
      <c r="ABE134" s="79"/>
      <c r="ABF134" s="79"/>
      <c r="ABG134" s="79"/>
      <c r="ABH134" s="79"/>
      <c r="ABI134" s="79"/>
      <c r="ABJ134" s="79"/>
      <c r="ABK134" s="79"/>
      <c r="ABL134" s="79"/>
      <c r="ABM134" s="79"/>
      <c r="ABN134" s="79"/>
      <c r="ABO134" s="79"/>
      <c r="ABP134" s="79"/>
      <c r="ABQ134" s="79"/>
      <c r="ABR134" s="79"/>
      <c r="ABS134" s="79"/>
      <c r="ABT134" s="79"/>
      <c r="ABU134" s="79"/>
      <c r="ABV134" s="79"/>
      <c r="ABW134" s="79"/>
      <c r="ABX134" s="79"/>
      <c r="ABY134" s="79"/>
      <c r="ABZ134" s="79"/>
      <c r="ACA134" s="79"/>
      <c r="ACB134" s="79"/>
      <c r="ACC134" s="79"/>
      <c r="ACD134" s="79"/>
      <c r="ACE134" s="79"/>
      <c r="ACF134" s="79"/>
      <c r="ACG134" s="79"/>
      <c r="ACH134" s="79"/>
      <c r="ACI134" s="79"/>
      <c r="ACJ134" s="79"/>
      <c r="ACK134" s="79"/>
      <c r="ACL134" s="79"/>
      <c r="ACM134" s="79"/>
      <c r="ACN134" s="79"/>
      <c r="ACO134" s="79"/>
      <c r="ACP134" s="79"/>
      <c r="ACQ134" s="79"/>
      <c r="ACR134" s="79"/>
      <c r="ACS134" s="79"/>
      <c r="ACT134" s="79"/>
      <c r="ACU134" s="79"/>
      <c r="ACV134" s="79"/>
      <c r="ACW134" s="79"/>
      <c r="ACX134" s="79"/>
      <c r="ACY134" s="79"/>
      <c r="ACZ134" s="79"/>
      <c r="ADA134" s="79"/>
      <c r="ADB134" s="79"/>
      <c r="ADC134" s="79"/>
      <c r="ADD134" s="79"/>
      <c r="ADE134" s="79"/>
      <c r="ADF134" s="79"/>
      <c r="ADG134" s="79"/>
      <c r="ADH134" s="79"/>
      <c r="ADI134" s="79"/>
      <c r="ADJ134" s="79"/>
      <c r="ADK134" s="79"/>
      <c r="ADL134" s="79"/>
      <c r="ADM134" s="79"/>
      <c r="ADN134" s="79"/>
      <c r="ADO134" s="79"/>
      <c r="ADP134" s="79"/>
      <c r="ADQ134" s="79"/>
      <c r="ADR134" s="79"/>
      <c r="ADS134" s="79"/>
      <c r="ADT134" s="79"/>
      <c r="ADU134" s="79"/>
      <c r="ADV134" s="79"/>
      <c r="ADW134" s="79"/>
      <c r="ADX134" s="79"/>
      <c r="ADY134" s="79"/>
      <c r="ADZ134" s="79"/>
      <c r="AEA134" s="79"/>
      <c r="AEB134" s="79"/>
      <c r="AEC134" s="79"/>
      <c r="AED134" s="79"/>
      <c r="AEE134" s="79"/>
      <c r="AEF134" s="79"/>
      <c r="AEG134" s="79"/>
      <c r="AEH134" s="79"/>
      <c r="AEI134" s="79"/>
      <c r="AEJ134" s="79"/>
      <c r="AEK134" s="79"/>
      <c r="AEL134" s="79"/>
      <c r="AEM134" s="79"/>
      <c r="AEN134" s="79"/>
      <c r="AEO134" s="79"/>
      <c r="AEP134" s="79"/>
      <c r="AEQ134" s="79"/>
      <c r="AER134" s="79"/>
      <c r="AES134" s="79"/>
      <c r="AET134" s="79"/>
      <c r="AEU134" s="79"/>
      <c r="AEV134" s="79"/>
      <c r="AEW134" s="79"/>
      <c r="AEX134" s="79"/>
      <c r="AEY134" s="79"/>
      <c r="AEZ134" s="79"/>
      <c r="AFA134" s="79"/>
      <c r="AFB134" s="79"/>
      <c r="AFC134" s="79"/>
      <c r="AFD134" s="79"/>
      <c r="AFE134" s="79"/>
      <c r="AFF134" s="79"/>
      <c r="AFG134" s="79"/>
      <c r="AFH134" s="79"/>
      <c r="AFI134" s="79"/>
      <c r="AFJ134" s="79"/>
      <c r="AFK134" s="79"/>
      <c r="AFL134" s="79"/>
      <c r="AFM134" s="79"/>
      <c r="AFN134" s="79"/>
      <c r="AFO134" s="79"/>
      <c r="AFP134" s="79"/>
      <c r="AFQ134" s="79"/>
      <c r="AFR134" s="79"/>
      <c r="AFS134" s="79"/>
      <c r="AFT134" s="79"/>
      <c r="AFU134" s="79"/>
      <c r="AFV134" s="79"/>
      <c r="AFW134" s="79"/>
      <c r="AFX134" s="79"/>
      <c r="AFY134" s="79"/>
      <c r="AFZ134" s="79"/>
      <c r="AGA134" s="79"/>
      <c r="AGB134" s="79"/>
      <c r="AGC134" s="79"/>
      <c r="AGD134" s="79"/>
      <c r="AGE134" s="79"/>
      <c r="AGF134" s="79"/>
      <c r="AGG134" s="79"/>
      <c r="AGH134" s="79"/>
      <c r="AGI134" s="79"/>
      <c r="AGJ134" s="79"/>
      <c r="AGK134" s="79"/>
      <c r="AGL134" s="79"/>
      <c r="AGM134" s="79"/>
      <c r="AGN134" s="79"/>
      <c r="AGO134" s="79"/>
      <c r="AGP134" s="79"/>
      <c r="AGQ134" s="79"/>
      <c r="AGR134" s="79"/>
      <c r="AGS134" s="79"/>
      <c r="AGT134" s="79"/>
      <c r="AGU134" s="79"/>
      <c r="AGV134" s="79"/>
      <c r="AGW134" s="79"/>
      <c r="AGX134" s="79"/>
      <c r="AGY134" s="79"/>
      <c r="AGZ134" s="79"/>
      <c r="AHA134" s="79"/>
      <c r="AHB134" s="79"/>
      <c r="AHC134" s="79"/>
      <c r="AHD134" s="79"/>
      <c r="AHE134" s="79"/>
      <c r="AHF134" s="79"/>
      <c r="AHG134" s="79"/>
      <c r="AHH134" s="79"/>
      <c r="AHI134" s="79"/>
      <c r="AHJ134" s="79"/>
      <c r="AHK134" s="79"/>
      <c r="AHL134" s="79"/>
      <c r="AHM134" s="79"/>
      <c r="AHN134" s="79"/>
      <c r="AHO134" s="79"/>
      <c r="AHP134" s="79"/>
      <c r="AHQ134" s="79"/>
      <c r="AHR134" s="79"/>
      <c r="AHS134" s="79"/>
      <c r="AHT134" s="79"/>
      <c r="AHU134" s="79"/>
      <c r="AHV134" s="79"/>
      <c r="AHW134" s="79"/>
      <c r="AHX134" s="79"/>
      <c r="AHY134" s="79"/>
      <c r="AHZ134" s="79"/>
      <c r="AIA134" s="79"/>
      <c r="AIB134" s="79"/>
      <c r="AIC134" s="79"/>
      <c r="AID134" s="79"/>
      <c r="AIE134" s="79"/>
      <c r="AIF134" s="79"/>
      <c r="AIG134" s="79"/>
      <c r="AIH134" s="79"/>
      <c r="AII134" s="79"/>
      <c r="AIJ134" s="79"/>
      <c r="AIK134" s="79"/>
      <c r="AIL134" s="79"/>
      <c r="AIM134" s="79"/>
      <c r="AIN134" s="79"/>
      <c r="AIO134" s="79"/>
      <c r="AIP134" s="79"/>
      <c r="AIQ134" s="79"/>
      <c r="AIR134" s="79"/>
      <c r="AIS134" s="79"/>
      <c r="AIT134" s="79"/>
      <c r="AIU134" s="79"/>
      <c r="AIV134" s="79"/>
      <c r="AIW134" s="79"/>
      <c r="AIX134" s="79"/>
      <c r="AIY134" s="79"/>
      <c r="AIZ134" s="79"/>
      <c r="AJA134" s="79"/>
      <c r="AJB134" s="79"/>
      <c r="AJC134" s="79"/>
      <c r="AJD134" s="79"/>
      <c r="AJE134" s="79"/>
      <c r="AJF134" s="79"/>
      <c r="AJG134" s="79"/>
      <c r="AJH134" s="79"/>
      <c r="AJI134" s="79"/>
      <c r="AJJ134" s="79"/>
      <c r="AJK134" s="79"/>
      <c r="AJL134" s="79"/>
      <c r="AJM134" s="79"/>
      <c r="AJN134" s="79"/>
      <c r="AJO134" s="79"/>
      <c r="AJP134" s="79"/>
      <c r="AJQ134" s="79"/>
      <c r="AJR134" s="79"/>
      <c r="AJS134" s="79"/>
      <c r="AJT134" s="79"/>
      <c r="AJU134" s="79"/>
      <c r="AJV134" s="79"/>
      <c r="AJW134" s="79"/>
      <c r="AJX134" s="79"/>
      <c r="AJY134" s="79"/>
      <c r="AJZ134" s="79"/>
      <c r="AKA134" s="79"/>
      <c r="AKB134" s="79"/>
      <c r="AKC134" s="79"/>
      <c r="AKD134" s="79"/>
      <c r="AKE134" s="79"/>
      <c r="AKF134" s="79"/>
      <c r="AKG134" s="79"/>
      <c r="AKH134" s="79"/>
      <c r="AKI134" s="79"/>
      <c r="AKJ134" s="79"/>
      <c r="AKK134" s="79"/>
      <c r="AKL134" s="79"/>
      <c r="AKM134" s="79"/>
      <c r="AKN134" s="79"/>
      <c r="AKO134" s="79"/>
      <c r="AKP134" s="79"/>
      <c r="AKQ134" s="79"/>
      <c r="AKR134" s="79"/>
      <c r="AKS134" s="79"/>
      <c r="AKT134" s="79"/>
      <c r="AKU134" s="79"/>
      <c r="AKV134" s="79"/>
      <c r="AKW134" s="79"/>
      <c r="AKX134" s="79"/>
      <c r="AKY134" s="79"/>
      <c r="AKZ134" s="79"/>
      <c r="ALA134" s="79"/>
      <c r="ALB134" s="79"/>
      <c r="ALC134" s="79"/>
      <c r="ALD134" s="79"/>
      <c r="ALE134" s="79"/>
      <c r="ALF134" s="79"/>
      <c r="ALG134" s="79"/>
      <c r="ALH134" s="79"/>
      <c r="ALI134" s="79"/>
      <c r="ALJ134" s="79"/>
      <c r="ALK134" s="79"/>
      <c r="ALL134" s="79"/>
      <c r="ALM134" s="79"/>
      <c r="ALN134" s="79"/>
      <c r="ALO134" s="79"/>
      <c r="ALP134" s="79"/>
      <c r="ALQ134" s="79"/>
      <c r="ALR134" s="79"/>
      <c r="ALS134" s="79"/>
      <c r="ALT134" s="79"/>
      <c r="ALU134" s="79"/>
      <c r="ALV134" s="79"/>
      <c r="ALW134" s="79"/>
      <c r="ALX134" s="79"/>
      <c r="ALY134" s="79"/>
      <c r="ALZ134" s="79"/>
      <c r="AMA134" s="79"/>
      <c r="AMB134" s="79"/>
      <c r="AMC134" s="79"/>
      <c r="AMD134" s="79"/>
      <c r="AME134" s="79"/>
      <c r="AMF134" s="79"/>
      <c r="AMG134" s="79"/>
      <c r="AMH134" s="79"/>
      <c r="AMI134" s="79"/>
      <c r="AMJ134" s="79"/>
      <c r="AMK134" s="79"/>
      <c r="AML134" s="79"/>
      <c r="AMM134" s="79"/>
      <c r="AMN134" s="79"/>
      <c r="AMO134" s="79"/>
      <c r="AMP134" s="79"/>
      <c r="AMQ134" s="79"/>
      <c r="AMR134" s="79"/>
      <c r="AMS134" s="79"/>
      <c r="AMT134" s="79"/>
      <c r="AMU134" s="79"/>
      <c r="AMV134" s="79"/>
      <c r="AMW134" s="79"/>
      <c r="AMX134" s="79"/>
      <c r="AMY134" s="79"/>
      <c r="AMZ134" s="79"/>
      <c r="ANA134" s="79"/>
      <c r="ANB134" s="79"/>
      <c r="ANC134" s="79"/>
      <c r="AND134" s="79"/>
      <c r="ANE134" s="79"/>
      <c r="ANF134" s="79"/>
      <c r="ANG134" s="79"/>
      <c r="ANH134" s="79"/>
      <c r="ANI134" s="79"/>
      <c r="ANJ134" s="79"/>
      <c r="ANK134" s="79"/>
      <c r="ANL134" s="79"/>
      <c r="ANM134" s="79"/>
      <c r="ANN134" s="79"/>
      <c r="ANO134" s="79"/>
      <c r="ANP134" s="79"/>
      <c r="ANQ134" s="79"/>
      <c r="ANR134" s="79"/>
      <c r="ANS134" s="79"/>
      <c r="ANT134" s="79"/>
      <c r="ANU134" s="79"/>
      <c r="ANV134" s="79"/>
      <c r="ANW134" s="79"/>
      <c r="ANX134" s="79"/>
      <c r="ANY134" s="79"/>
      <c r="ANZ134" s="79"/>
      <c r="AOA134" s="79"/>
      <c r="AOB134" s="79"/>
      <c r="AOC134" s="79"/>
      <c r="AOD134" s="79"/>
      <c r="AOE134" s="79"/>
      <c r="AOF134" s="79"/>
      <c r="AOG134" s="79"/>
      <c r="AOH134" s="79"/>
      <c r="AOI134" s="79"/>
      <c r="AOJ134" s="79"/>
      <c r="AOK134" s="79"/>
      <c r="AOL134" s="79"/>
      <c r="AOM134" s="79"/>
      <c r="AON134" s="79"/>
      <c r="AOO134" s="79"/>
      <c r="AOP134" s="79"/>
      <c r="AOQ134" s="79"/>
      <c r="AOR134" s="79"/>
      <c r="AOS134" s="79"/>
      <c r="AOT134" s="79"/>
      <c r="AOU134" s="79"/>
      <c r="AOV134" s="79"/>
      <c r="AOW134" s="79"/>
      <c r="AOX134" s="79"/>
      <c r="AOY134" s="79"/>
      <c r="AOZ134" s="79"/>
      <c r="APA134" s="79"/>
      <c r="APB134" s="79"/>
      <c r="APC134" s="79"/>
      <c r="APD134" s="79"/>
      <c r="APE134" s="79"/>
      <c r="APF134" s="79"/>
      <c r="APG134" s="79"/>
      <c r="APH134" s="79"/>
      <c r="API134" s="79"/>
      <c r="APJ134" s="79"/>
      <c r="APK134" s="79"/>
      <c r="APL134" s="79"/>
      <c r="APM134" s="79"/>
      <c r="APN134" s="79"/>
      <c r="APO134" s="79"/>
      <c r="APP134" s="79"/>
      <c r="APQ134" s="79"/>
      <c r="APR134" s="79"/>
      <c r="APS134" s="79"/>
      <c r="APT134" s="79"/>
      <c r="APU134" s="79"/>
      <c r="APV134" s="79"/>
      <c r="APW134" s="79"/>
      <c r="APX134" s="79"/>
      <c r="APY134" s="79"/>
      <c r="APZ134" s="79"/>
      <c r="AQA134" s="79"/>
      <c r="AQB134" s="79"/>
      <c r="AQC134" s="79"/>
      <c r="AQD134" s="79"/>
      <c r="AQE134" s="79"/>
      <c r="AQF134" s="79"/>
      <c r="AQG134" s="79"/>
      <c r="AQH134" s="79"/>
      <c r="AQI134" s="79"/>
      <c r="AQJ134" s="79"/>
      <c r="AQK134" s="79"/>
      <c r="AQL134" s="79"/>
      <c r="AQM134" s="79"/>
      <c r="AQN134" s="79"/>
      <c r="AQO134" s="79"/>
      <c r="AQP134" s="79"/>
      <c r="AQQ134" s="79"/>
      <c r="AQR134" s="79"/>
      <c r="AQS134" s="79"/>
      <c r="AQT134" s="79"/>
      <c r="AQU134" s="79"/>
      <c r="AQV134" s="79"/>
      <c r="AQW134" s="79"/>
      <c r="AQX134" s="79"/>
      <c r="AQY134" s="79"/>
      <c r="AQZ134" s="79"/>
      <c r="ARA134" s="79"/>
      <c r="ARB134" s="79"/>
      <c r="ARC134" s="79"/>
      <c r="ARD134" s="79"/>
      <c r="ARE134" s="79"/>
      <c r="ARF134" s="79"/>
      <c r="ARG134" s="79"/>
      <c r="ARH134" s="79"/>
      <c r="ARI134" s="79"/>
      <c r="ARJ134" s="79"/>
      <c r="ARK134" s="79"/>
      <c r="ARL134" s="79"/>
      <c r="ARM134" s="79"/>
      <c r="ARN134" s="79"/>
      <c r="ARO134" s="79"/>
      <c r="ARP134" s="79"/>
      <c r="ARQ134" s="79"/>
      <c r="ARR134" s="79"/>
      <c r="ARS134" s="79"/>
      <c r="ART134" s="79"/>
      <c r="ARU134" s="79"/>
      <c r="ARV134" s="79"/>
      <c r="ARW134" s="79"/>
      <c r="ARX134" s="79"/>
      <c r="ARY134" s="79"/>
      <c r="ARZ134" s="79"/>
      <c r="ASA134" s="79"/>
      <c r="ASB134" s="79"/>
      <c r="ASC134" s="79"/>
      <c r="ASD134" s="79"/>
      <c r="ASE134" s="79"/>
      <c r="ASF134" s="79"/>
      <c r="ASG134" s="79"/>
      <c r="ASH134" s="79"/>
      <c r="ASI134" s="79"/>
      <c r="ASJ134" s="79"/>
      <c r="ASK134" s="79"/>
      <c r="ASL134" s="79"/>
      <c r="ASM134" s="79"/>
      <c r="ASN134" s="79"/>
      <c r="ASO134" s="79"/>
      <c r="ASP134" s="79"/>
      <c r="ASQ134" s="79"/>
      <c r="ASR134" s="79"/>
      <c r="ASS134" s="79"/>
      <c r="AST134" s="79"/>
      <c r="ASU134" s="79"/>
      <c r="ASV134" s="79"/>
      <c r="ASW134" s="79"/>
      <c r="ASX134" s="79"/>
      <c r="ASY134" s="79"/>
      <c r="ASZ134" s="79"/>
      <c r="ATA134" s="79"/>
      <c r="ATB134" s="79"/>
      <c r="ATC134" s="79"/>
      <c r="ATD134" s="79"/>
      <c r="ATE134" s="79"/>
      <c r="ATF134" s="79"/>
      <c r="ATG134" s="79"/>
      <c r="ATH134" s="79"/>
      <c r="ATI134" s="79"/>
      <c r="ATJ134" s="79"/>
      <c r="ATK134" s="79"/>
      <c r="ATL134" s="79"/>
      <c r="ATM134" s="79"/>
      <c r="ATN134" s="79"/>
      <c r="ATO134" s="79"/>
      <c r="ATP134" s="79"/>
      <c r="ATQ134" s="79"/>
      <c r="ATR134" s="79"/>
      <c r="ATS134" s="79"/>
      <c r="ATT134" s="79"/>
      <c r="ATU134" s="79"/>
      <c r="ATV134" s="79"/>
      <c r="ATW134" s="79"/>
      <c r="ATX134" s="79"/>
      <c r="ATY134" s="79"/>
      <c r="ATZ134" s="79"/>
      <c r="AUA134" s="79"/>
      <c r="AUB134" s="79"/>
      <c r="AUC134" s="79"/>
      <c r="AUD134" s="79"/>
      <c r="AUE134" s="79"/>
      <c r="AUF134" s="79"/>
      <c r="AUG134" s="79"/>
      <c r="AUH134" s="79"/>
      <c r="AUI134" s="79"/>
      <c r="AUJ134" s="79"/>
      <c r="AUK134" s="79"/>
      <c r="AUL134" s="79"/>
      <c r="AUM134" s="79"/>
      <c r="AUN134" s="79"/>
      <c r="AUO134" s="79"/>
      <c r="AUP134" s="79"/>
      <c r="AUQ134" s="79"/>
      <c r="AUR134" s="79"/>
      <c r="AUS134" s="79"/>
      <c r="AUT134" s="79"/>
      <c r="AUU134" s="79"/>
      <c r="AUV134" s="79"/>
      <c r="AUW134" s="79"/>
      <c r="AUX134" s="79"/>
      <c r="AUY134" s="79"/>
      <c r="AUZ134" s="79"/>
      <c r="AVA134" s="79"/>
      <c r="AVB134" s="79"/>
      <c r="AVC134" s="79"/>
      <c r="AVD134" s="79"/>
      <c r="AVE134" s="79"/>
      <c r="AVF134" s="79"/>
      <c r="AVG134" s="79"/>
      <c r="AVH134" s="79"/>
      <c r="AVI134" s="79"/>
      <c r="AVJ134" s="79"/>
      <c r="AVK134" s="79"/>
      <c r="AVL134" s="79"/>
      <c r="AVM134" s="79"/>
      <c r="AVN134" s="79"/>
      <c r="AVO134" s="79"/>
      <c r="AVP134" s="79"/>
      <c r="AVQ134" s="79"/>
      <c r="AVR134" s="79"/>
      <c r="AVS134" s="79"/>
      <c r="AVT134" s="79"/>
      <c r="AVU134" s="79"/>
      <c r="AVV134" s="79"/>
      <c r="AVW134" s="79"/>
      <c r="AVX134" s="79"/>
      <c r="AVY134" s="79"/>
      <c r="AVZ134" s="79"/>
      <c r="AWA134" s="79"/>
      <c r="AWB134" s="79"/>
      <c r="AWC134" s="79"/>
      <c r="AWD134" s="79"/>
      <c r="AWE134" s="79"/>
      <c r="AWF134" s="79"/>
      <c r="AWG134" s="79"/>
      <c r="AWH134" s="79"/>
      <c r="AWI134" s="79"/>
      <c r="AWJ134" s="79"/>
      <c r="AWK134" s="79"/>
      <c r="AWL134" s="79"/>
      <c r="AWM134" s="79"/>
      <c r="AWN134" s="79"/>
      <c r="AWO134" s="79"/>
      <c r="AWP134" s="79"/>
      <c r="AWQ134" s="79"/>
      <c r="AWR134" s="79"/>
      <c r="AWS134" s="79"/>
      <c r="AWT134" s="79"/>
      <c r="AWU134" s="79"/>
      <c r="AWV134" s="79"/>
      <c r="AWW134" s="79"/>
      <c r="AWX134" s="79"/>
      <c r="AWY134" s="79"/>
      <c r="AWZ134" s="79"/>
      <c r="AXA134" s="79"/>
      <c r="AXB134" s="79"/>
      <c r="AXC134" s="79"/>
      <c r="AXD134" s="79"/>
      <c r="AXE134" s="79"/>
      <c r="AXF134" s="79"/>
      <c r="AXG134" s="79"/>
      <c r="AXH134" s="79"/>
      <c r="AXI134" s="79"/>
      <c r="AXJ134" s="79"/>
      <c r="AXK134" s="79"/>
      <c r="AXL134" s="79"/>
      <c r="AXM134" s="79"/>
      <c r="AXN134" s="79"/>
      <c r="AXO134" s="79"/>
      <c r="AXP134" s="79"/>
      <c r="AXQ134" s="79"/>
      <c r="AXR134" s="79"/>
      <c r="AXS134" s="79"/>
      <c r="AXT134" s="79"/>
      <c r="AXU134" s="79"/>
      <c r="AXV134" s="79"/>
      <c r="AXW134" s="79"/>
      <c r="AXX134" s="79"/>
      <c r="AXY134" s="79"/>
      <c r="AXZ134" s="79"/>
      <c r="AYA134" s="79"/>
      <c r="AYB134" s="79"/>
      <c r="AYC134" s="79"/>
      <c r="AYD134" s="79"/>
      <c r="AYE134" s="79"/>
      <c r="AYF134" s="79"/>
      <c r="AYG134" s="79"/>
      <c r="AYH134" s="79"/>
      <c r="AYI134" s="79"/>
      <c r="AYJ134" s="79"/>
      <c r="AYK134" s="79"/>
      <c r="AYL134" s="79"/>
      <c r="AYM134" s="79"/>
      <c r="AYN134" s="79"/>
      <c r="AYO134" s="79"/>
      <c r="AYP134" s="79"/>
      <c r="AYQ134" s="79"/>
      <c r="AYR134" s="79"/>
      <c r="AYS134" s="79"/>
      <c r="AYT134" s="79"/>
      <c r="AYU134" s="79"/>
      <c r="AYV134" s="79"/>
      <c r="AYW134" s="79"/>
      <c r="AYX134" s="79"/>
      <c r="AYY134" s="79"/>
      <c r="AYZ134" s="79"/>
      <c r="AZA134" s="79"/>
      <c r="AZB134" s="79"/>
      <c r="AZC134" s="79"/>
      <c r="AZD134" s="79"/>
      <c r="AZE134" s="79"/>
      <c r="AZF134" s="79"/>
      <c r="AZG134" s="79"/>
      <c r="AZH134" s="79"/>
      <c r="AZI134" s="79"/>
      <c r="AZJ134" s="79"/>
      <c r="AZK134" s="79"/>
      <c r="AZL134" s="79"/>
      <c r="AZM134" s="79"/>
      <c r="AZN134" s="79"/>
      <c r="AZO134" s="79"/>
      <c r="AZP134" s="79"/>
      <c r="AZQ134" s="79"/>
      <c r="AZR134" s="79"/>
      <c r="AZS134" s="79"/>
      <c r="AZT134" s="79"/>
      <c r="AZU134" s="79"/>
      <c r="AZV134" s="79"/>
      <c r="AZW134" s="79"/>
      <c r="AZX134" s="79"/>
      <c r="AZY134" s="79"/>
      <c r="AZZ134" s="79"/>
      <c r="BAA134" s="79"/>
      <c r="BAB134" s="79"/>
      <c r="BAC134" s="79"/>
      <c r="BAD134" s="79"/>
      <c r="BAE134" s="79"/>
      <c r="BAF134" s="79"/>
      <c r="BAG134" s="79"/>
      <c r="BAH134" s="79"/>
      <c r="BAI134" s="79"/>
      <c r="BAJ134" s="79"/>
      <c r="BAK134" s="79"/>
      <c r="BAL134" s="79"/>
      <c r="BAM134" s="79"/>
      <c r="BAN134" s="79"/>
      <c r="BAO134" s="79"/>
      <c r="BAP134" s="79"/>
      <c r="BAQ134" s="79"/>
      <c r="BAR134" s="79"/>
      <c r="BAS134" s="79"/>
      <c r="BAT134" s="79"/>
      <c r="BAU134" s="79"/>
      <c r="BAV134" s="79"/>
      <c r="BAW134" s="79"/>
      <c r="BAX134" s="79"/>
      <c r="BAY134" s="79"/>
      <c r="BAZ134" s="79"/>
      <c r="BBA134" s="79"/>
      <c r="BBB134" s="79"/>
      <c r="BBC134" s="79"/>
      <c r="BBD134" s="79"/>
      <c r="BBE134" s="79"/>
      <c r="BBF134" s="79"/>
      <c r="BBG134" s="79"/>
      <c r="BBH134" s="79"/>
      <c r="BBI134" s="79"/>
      <c r="BBJ134" s="79"/>
      <c r="BBK134" s="79"/>
      <c r="BBL134" s="79"/>
      <c r="BBM134" s="79"/>
      <c r="BBN134" s="79"/>
      <c r="BBO134" s="79"/>
      <c r="BBP134" s="79"/>
      <c r="BBQ134" s="79"/>
      <c r="BBR134" s="79"/>
      <c r="BBS134" s="79"/>
      <c r="BBT134" s="79"/>
      <c r="BBU134" s="79"/>
      <c r="BBV134" s="79"/>
      <c r="BBW134" s="79"/>
      <c r="BBX134" s="79"/>
      <c r="BBY134" s="79"/>
      <c r="BBZ134" s="79"/>
      <c r="BCA134" s="79"/>
      <c r="BCB134" s="79"/>
      <c r="BCC134" s="79"/>
      <c r="BCD134" s="79"/>
      <c r="BCE134" s="79"/>
      <c r="BCF134" s="79"/>
      <c r="BCG134" s="79"/>
      <c r="BCH134" s="79"/>
      <c r="BCI134" s="79"/>
      <c r="BCJ134" s="79"/>
      <c r="BCK134" s="79"/>
      <c r="BCL134" s="79"/>
      <c r="BCM134" s="79"/>
      <c r="BCN134" s="79"/>
      <c r="BCO134" s="79"/>
      <c r="BCP134" s="79"/>
      <c r="BCQ134" s="79"/>
      <c r="BCR134" s="79"/>
      <c r="BCS134" s="79"/>
      <c r="BCT134" s="79"/>
      <c r="BCU134" s="79"/>
      <c r="BCV134" s="79"/>
      <c r="BCW134" s="79"/>
      <c r="BCX134" s="79"/>
      <c r="BCY134" s="79"/>
      <c r="BCZ134" s="79"/>
      <c r="BDA134" s="79"/>
      <c r="BDB134" s="79"/>
      <c r="BDC134" s="79"/>
      <c r="BDD134" s="79"/>
      <c r="BDE134" s="79"/>
    </row>
    <row r="135" spans="1:1461" s="47" customFormat="1" ht="63.75" x14ac:dyDescent="0.2">
      <c r="A135" s="11" t="s">
        <v>341</v>
      </c>
      <c r="B135" s="43" t="s">
        <v>219</v>
      </c>
      <c r="C135" s="435" t="s">
        <v>540</v>
      </c>
      <c r="D135" s="15"/>
      <c r="E135" s="14"/>
      <c r="F135" s="14"/>
      <c r="G135" s="16"/>
      <c r="H135" s="17"/>
      <c r="I135" s="18"/>
      <c r="J135" s="18"/>
      <c r="K135" s="19"/>
      <c r="L135" s="20"/>
      <c r="M135" s="18"/>
      <c r="N135" s="18"/>
      <c r="O135" s="19"/>
      <c r="P135" s="20">
        <v>0</v>
      </c>
      <c r="Q135" s="18">
        <v>20</v>
      </c>
      <c r="R135" s="18" t="s">
        <v>38</v>
      </c>
      <c r="S135" s="19">
        <v>1</v>
      </c>
      <c r="T135" s="20"/>
      <c r="U135" s="18"/>
      <c r="V135" s="18"/>
      <c r="W135" s="19"/>
      <c r="X135" s="20"/>
      <c r="Y135" s="18"/>
      <c r="Z135" s="18"/>
      <c r="AA135" s="19"/>
      <c r="AB135" s="20"/>
      <c r="AC135" s="18"/>
      <c r="AD135" s="18"/>
      <c r="AE135" s="19"/>
      <c r="AF135" s="17"/>
      <c r="AG135" s="18"/>
      <c r="AH135" s="18"/>
      <c r="AI135" s="19"/>
      <c r="AJ135" s="67" t="s">
        <v>95</v>
      </c>
      <c r="AK135" s="10" t="s">
        <v>137</v>
      </c>
    </row>
    <row r="136" spans="1:1461" ht="12.75" x14ac:dyDescent="0.2">
      <c r="A136" s="11" t="s">
        <v>337</v>
      </c>
      <c r="B136" s="43" t="s">
        <v>73</v>
      </c>
      <c r="C136" s="37" t="s">
        <v>219</v>
      </c>
      <c r="D136" s="20"/>
      <c r="E136" s="18"/>
      <c r="F136" s="18"/>
      <c r="G136" s="19"/>
      <c r="H136" s="17"/>
      <c r="I136" s="18"/>
      <c r="J136" s="18"/>
      <c r="K136" s="19"/>
      <c r="L136" s="20"/>
      <c r="M136" s="18"/>
      <c r="N136" s="18"/>
      <c r="O136" s="19"/>
      <c r="P136" s="20"/>
      <c r="Q136" s="18"/>
      <c r="R136" s="18"/>
      <c r="S136" s="19"/>
      <c r="T136" s="20">
        <v>0</v>
      </c>
      <c r="U136" s="18">
        <v>25</v>
      </c>
      <c r="V136" s="18" t="s">
        <v>38</v>
      </c>
      <c r="W136" s="19">
        <v>2</v>
      </c>
      <c r="X136" s="20"/>
      <c r="Y136" s="18"/>
      <c r="Z136" s="18"/>
      <c r="AA136" s="19"/>
      <c r="AB136" s="20"/>
      <c r="AC136" s="18"/>
      <c r="AD136" s="18"/>
      <c r="AE136" s="19"/>
      <c r="AF136" s="17"/>
      <c r="AG136" s="18"/>
      <c r="AH136" s="18"/>
      <c r="AI136" s="19"/>
      <c r="AJ136" s="67" t="s">
        <v>95</v>
      </c>
      <c r="AK136" s="10" t="s">
        <v>137</v>
      </c>
    </row>
    <row r="137" spans="1:1461" ht="12.75" x14ac:dyDescent="0.2">
      <c r="A137" s="11" t="s">
        <v>338</v>
      </c>
      <c r="B137" s="43" t="s">
        <v>75</v>
      </c>
      <c r="C137" s="37" t="s">
        <v>73</v>
      </c>
      <c r="D137" s="20"/>
      <c r="E137" s="18"/>
      <c r="F137" s="18"/>
      <c r="G137" s="19"/>
      <c r="H137" s="17"/>
      <c r="I137" s="18"/>
      <c r="J137" s="18"/>
      <c r="K137" s="19"/>
      <c r="L137" s="20"/>
      <c r="M137" s="18"/>
      <c r="N137" s="18"/>
      <c r="O137" s="19"/>
      <c r="P137" s="20"/>
      <c r="Q137" s="18"/>
      <c r="R137" s="18"/>
      <c r="S137" s="19"/>
      <c r="T137" s="20"/>
      <c r="U137" s="18"/>
      <c r="V137" s="18"/>
      <c r="W137" s="19"/>
      <c r="X137" s="20">
        <v>0</v>
      </c>
      <c r="Y137" s="18">
        <v>25</v>
      </c>
      <c r="Z137" s="18" t="s">
        <v>38</v>
      </c>
      <c r="AA137" s="19">
        <v>2</v>
      </c>
      <c r="AB137" s="20"/>
      <c r="AC137" s="18"/>
      <c r="AD137" s="18"/>
      <c r="AE137" s="19"/>
      <c r="AF137" s="17"/>
      <c r="AG137" s="18"/>
      <c r="AH137" s="18"/>
      <c r="AI137" s="19"/>
      <c r="AJ137" s="67" t="s">
        <v>95</v>
      </c>
      <c r="AK137" s="10" t="s">
        <v>137</v>
      </c>
    </row>
    <row r="138" spans="1:1461" ht="12.75" x14ac:dyDescent="0.2">
      <c r="A138" s="11" t="s">
        <v>339</v>
      </c>
      <c r="B138" s="42" t="s">
        <v>76</v>
      </c>
      <c r="C138" s="37" t="s">
        <v>75</v>
      </c>
      <c r="D138" s="20"/>
      <c r="E138" s="18"/>
      <c r="F138" s="18"/>
      <c r="G138" s="19"/>
      <c r="H138" s="17"/>
      <c r="I138" s="18"/>
      <c r="J138" s="18"/>
      <c r="K138" s="19"/>
      <c r="L138" s="20"/>
      <c r="M138" s="18"/>
      <c r="N138" s="18"/>
      <c r="O138" s="19"/>
      <c r="P138" s="20"/>
      <c r="Q138" s="18"/>
      <c r="R138" s="18"/>
      <c r="S138" s="19"/>
      <c r="T138" s="17"/>
      <c r="U138" s="18"/>
      <c r="V138" s="18"/>
      <c r="W138" s="19"/>
      <c r="X138" s="17"/>
      <c r="Y138" s="18"/>
      <c r="Z138" s="18"/>
      <c r="AA138" s="19"/>
      <c r="AB138" s="17">
        <v>0</v>
      </c>
      <c r="AC138" s="18">
        <v>35</v>
      </c>
      <c r="AD138" s="18" t="s">
        <v>38</v>
      </c>
      <c r="AE138" s="19">
        <v>3</v>
      </c>
      <c r="AF138" s="17"/>
      <c r="AG138" s="18"/>
      <c r="AH138" s="18"/>
      <c r="AI138" s="19"/>
      <c r="AJ138" s="67" t="s">
        <v>95</v>
      </c>
      <c r="AK138" s="10" t="s">
        <v>137</v>
      </c>
    </row>
    <row r="139" spans="1:1461" ht="39" thickBot="1" x14ac:dyDescent="0.25">
      <c r="A139" s="11" t="s">
        <v>340</v>
      </c>
      <c r="B139" s="42" t="s">
        <v>222</v>
      </c>
      <c r="C139" s="436" t="s">
        <v>539</v>
      </c>
      <c r="D139" s="20"/>
      <c r="E139" s="232"/>
      <c r="F139" s="232"/>
      <c r="G139" s="233"/>
      <c r="H139" s="234"/>
      <c r="I139" s="232"/>
      <c r="J139" s="232"/>
      <c r="K139" s="233"/>
      <c r="L139" s="235"/>
      <c r="M139" s="232"/>
      <c r="N139" s="232"/>
      <c r="O139" s="233"/>
      <c r="P139" s="235"/>
      <c r="Q139" s="232"/>
      <c r="R139" s="232"/>
      <c r="S139" s="233"/>
      <c r="T139" s="234"/>
      <c r="U139" s="232"/>
      <c r="V139" s="232"/>
      <c r="W139" s="233"/>
      <c r="X139" s="234"/>
      <c r="Y139" s="232"/>
      <c r="Z139" s="232"/>
      <c r="AA139" s="233"/>
      <c r="AB139" s="234"/>
      <c r="AC139" s="232"/>
      <c r="AD139" s="232"/>
      <c r="AE139" s="233"/>
      <c r="AF139" s="17">
        <v>0</v>
      </c>
      <c r="AG139" s="18">
        <v>150</v>
      </c>
      <c r="AH139" s="18" t="s">
        <v>38</v>
      </c>
      <c r="AI139" s="19">
        <v>15</v>
      </c>
      <c r="AJ139" s="67" t="s">
        <v>95</v>
      </c>
      <c r="AK139" s="10" t="s">
        <v>137</v>
      </c>
    </row>
    <row r="140" spans="1:1461" ht="13.5" thickBot="1" x14ac:dyDescent="0.25">
      <c r="A140" s="31"/>
      <c r="B140" s="77" t="s">
        <v>22</v>
      </c>
      <c r="C140" s="40">
        <f>SUM(O140,S140,W140,AA140,AE140,AI140)</f>
        <v>70</v>
      </c>
      <c r="D140" s="56"/>
      <c r="E140" s="33"/>
      <c r="F140" s="54"/>
      <c r="G140" s="55"/>
      <c r="H140" s="56"/>
      <c r="I140" s="33"/>
      <c r="J140" s="54"/>
      <c r="K140" s="55"/>
      <c r="L140" s="56">
        <f>SUM(L112:L139)</f>
        <v>9</v>
      </c>
      <c r="M140" s="33">
        <f>SUM(M112:M139)</f>
        <v>1</v>
      </c>
      <c r="N140" s="54"/>
      <c r="O140" s="55">
        <f>SUM(O112:O139)</f>
        <v>9</v>
      </c>
      <c r="P140" s="56">
        <f>SUM(P112:P139)</f>
        <v>4</v>
      </c>
      <c r="Q140" s="33">
        <f>SUM(Q112:Q139)</f>
        <v>25</v>
      </c>
      <c r="R140" s="54"/>
      <c r="S140" s="55">
        <f>SUM(S112:S139)</f>
        <v>9</v>
      </c>
      <c r="T140" s="56">
        <f>SUM(T112:T139)</f>
        <v>7</v>
      </c>
      <c r="U140" s="33">
        <f>SUM(U112:U139)</f>
        <v>32</v>
      </c>
      <c r="V140" s="54"/>
      <c r="W140" s="55">
        <f>SUM(W112:W139)</f>
        <v>16</v>
      </c>
      <c r="X140" s="56">
        <f>SUM(X112:X139)</f>
        <v>6</v>
      </c>
      <c r="Y140" s="33">
        <f>SUM(Y112:Y139)</f>
        <v>28</v>
      </c>
      <c r="Z140" s="54"/>
      <c r="AA140" s="55">
        <f>SUM(AA112:AA139)</f>
        <v>10</v>
      </c>
      <c r="AB140" s="56">
        <f>SUM(AB112:AB139)</f>
        <v>4</v>
      </c>
      <c r="AC140" s="33">
        <f>SUM(AC112:AC139)</f>
        <v>40</v>
      </c>
      <c r="AD140" s="54"/>
      <c r="AE140" s="55">
        <f>SUM(AE112:AE139)</f>
        <v>11</v>
      </c>
      <c r="AF140" s="56">
        <f>SUM(AF112:AF139)</f>
        <v>0</v>
      </c>
      <c r="AG140" s="33">
        <f>SUM(AG112:AG139)</f>
        <v>150</v>
      </c>
      <c r="AH140" s="54"/>
      <c r="AI140" s="55">
        <f>SUM(AI112:AI139)</f>
        <v>15</v>
      </c>
      <c r="AJ140" s="51"/>
      <c r="AK140" s="31"/>
    </row>
    <row r="141" spans="1:1461" ht="16.5" thickBot="1" x14ac:dyDescent="0.25">
      <c r="A141" s="483" t="s">
        <v>528</v>
      </c>
      <c r="B141" s="484"/>
      <c r="C141" s="484"/>
      <c r="D141" s="484"/>
      <c r="E141" s="484"/>
      <c r="F141" s="484"/>
      <c r="G141" s="484"/>
      <c r="H141" s="484"/>
      <c r="I141" s="484"/>
      <c r="J141" s="484"/>
      <c r="K141" s="484"/>
      <c r="L141" s="484"/>
      <c r="M141" s="484"/>
      <c r="N141" s="484"/>
      <c r="O141" s="484"/>
      <c r="P141" s="484"/>
      <c r="Q141" s="484"/>
      <c r="R141" s="484"/>
      <c r="S141" s="484"/>
      <c r="T141" s="484"/>
      <c r="U141" s="484"/>
      <c r="V141" s="484"/>
      <c r="W141" s="484"/>
      <c r="X141" s="484"/>
      <c r="Y141" s="484"/>
      <c r="Z141" s="484"/>
      <c r="AA141" s="484"/>
      <c r="AB141" s="484"/>
      <c r="AC141" s="484"/>
      <c r="AD141" s="484"/>
      <c r="AE141" s="484"/>
      <c r="AF141" s="484"/>
      <c r="AG141" s="484"/>
      <c r="AH141" s="484"/>
      <c r="AI141" s="484"/>
      <c r="AJ141" s="484"/>
      <c r="AK141" s="485"/>
    </row>
    <row r="142" spans="1:1461" ht="16.5" thickBot="1" x14ac:dyDescent="0.25">
      <c r="A142" s="483" t="s">
        <v>518</v>
      </c>
      <c r="B142" s="484"/>
      <c r="C142" s="484"/>
      <c r="D142" s="484"/>
      <c r="E142" s="484"/>
      <c r="F142" s="484"/>
      <c r="G142" s="484"/>
      <c r="H142" s="484"/>
      <c r="I142" s="484"/>
      <c r="J142" s="484"/>
      <c r="K142" s="484"/>
      <c r="L142" s="484"/>
      <c r="M142" s="484"/>
      <c r="N142" s="484"/>
      <c r="O142" s="484"/>
      <c r="P142" s="484"/>
      <c r="Q142" s="484"/>
      <c r="R142" s="484"/>
      <c r="S142" s="484"/>
      <c r="T142" s="484"/>
      <c r="U142" s="484"/>
      <c r="V142" s="484"/>
      <c r="W142" s="484"/>
      <c r="X142" s="484"/>
      <c r="Y142" s="484"/>
      <c r="Z142" s="484"/>
      <c r="AA142" s="484"/>
      <c r="AB142" s="484"/>
      <c r="AC142" s="484"/>
      <c r="AD142" s="484"/>
      <c r="AE142" s="484"/>
      <c r="AF142" s="484"/>
      <c r="AG142" s="484"/>
      <c r="AH142" s="484"/>
      <c r="AI142" s="484"/>
      <c r="AJ142" s="484"/>
      <c r="AK142" s="485"/>
    </row>
    <row r="143" spans="1:1461" s="80" customFormat="1" ht="15.75" thickBot="1" x14ac:dyDescent="0.25">
      <c r="A143" s="498" t="s">
        <v>294</v>
      </c>
      <c r="B143" s="499"/>
      <c r="C143" s="499"/>
      <c r="D143" s="499"/>
      <c r="E143" s="499"/>
      <c r="F143" s="499"/>
      <c r="G143" s="499"/>
      <c r="H143" s="499"/>
      <c r="I143" s="499"/>
      <c r="J143" s="499"/>
      <c r="K143" s="499"/>
      <c r="L143" s="499"/>
      <c r="M143" s="499"/>
      <c r="N143" s="499"/>
      <c r="O143" s="499"/>
      <c r="P143" s="499"/>
      <c r="Q143" s="499"/>
      <c r="R143" s="499"/>
      <c r="S143" s="499"/>
      <c r="T143" s="499"/>
      <c r="U143" s="499"/>
      <c r="V143" s="499"/>
      <c r="W143" s="499"/>
      <c r="X143" s="499"/>
      <c r="Y143" s="499"/>
      <c r="Z143" s="499"/>
      <c r="AA143" s="499"/>
      <c r="AB143" s="499"/>
      <c r="AC143" s="499"/>
      <c r="AD143" s="499"/>
      <c r="AE143" s="499"/>
      <c r="AF143" s="499"/>
      <c r="AG143" s="499"/>
      <c r="AH143" s="499"/>
      <c r="AI143" s="499"/>
      <c r="AJ143" s="499"/>
      <c r="AK143" s="500"/>
    </row>
    <row r="144" spans="1:1461" s="46" customFormat="1" ht="14.25" x14ac:dyDescent="0.2">
      <c r="A144" s="11" t="s">
        <v>364</v>
      </c>
      <c r="B144" s="95" t="s">
        <v>17</v>
      </c>
      <c r="C144" s="427" t="s">
        <v>176</v>
      </c>
      <c r="D144" s="22"/>
      <c r="E144" s="24"/>
      <c r="F144" s="24"/>
      <c r="G144" s="29"/>
      <c r="H144" s="23"/>
      <c r="I144" s="24"/>
      <c r="J144" s="24"/>
      <c r="K144" s="29"/>
      <c r="L144" s="23"/>
      <c r="M144" s="24"/>
      <c r="N144" s="24"/>
      <c r="O144" s="29"/>
      <c r="P144" s="23">
        <v>2</v>
      </c>
      <c r="Q144" s="24">
        <v>0</v>
      </c>
      <c r="R144" s="24" t="s">
        <v>6</v>
      </c>
      <c r="S144" s="29">
        <v>2</v>
      </c>
      <c r="T144" s="23"/>
      <c r="U144" s="24"/>
      <c r="V144" s="24"/>
      <c r="W144" s="29"/>
      <c r="X144" s="23"/>
      <c r="Y144" s="24"/>
      <c r="Z144" s="24"/>
      <c r="AA144" s="29"/>
      <c r="AB144" s="23"/>
      <c r="AC144" s="24"/>
      <c r="AD144" s="24"/>
      <c r="AE144" s="29"/>
      <c r="AF144" s="22"/>
      <c r="AG144" s="24"/>
      <c r="AH144" s="24"/>
      <c r="AI144" s="30"/>
      <c r="AJ144" s="67" t="s">
        <v>95</v>
      </c>
      <c r="AK144" s="10" t="s">
        <v>231</v>
      </c>
    </row>
    <row r="145" spans="1:37" ht="12.75" x14ac:dyDescent="0.2">
      <c r="A145" s="172" t="s">
        <v>365</v>
      </c>
      <c r="B145" s="173" t="s">
        <v>259</v>
      </c>
      <c r="C145" s="439" t="s">
        <v>188</v>
      </c>
      <c r="D145" s="17"/>
      <c r="E145" s="174"/>
      <c r="F145" s="175"/>
      <c r="G145" s="197"/>
      <c r="H145" s="198"/>
      <c r="I145" s="175"/>
      <c r="J145" s="175"/>
      <c r="K145" s="197"/>
      <c r="L145" s="198">
        <v>2</v>
      </c>
      <c r="M145" s="175">
        <v>1</v>
      </c>
      <c r="N145" s="175" t="s">
        <v>6</v>
      </c>
      <c r="O145" s="197">
        <v>4</v>
      </c>
      <c r="P145" s="198"/>
      <c r="Q145" s="175"/>
      <c r="R145" s="175"/>
      <c r="S145" s="197"/>
      <c r="T145" s="236"/>
      <c r="U145" s="237"/>
      <c r="V145" s="237"/>
      <c r="W145" s="238"/>
      <c r="X145" s="198"/>
      <c r="Y145" s="175"/>
      <c r="Z145" s="175"/>
      <c r="AA145" s="197"/>
      <c r="AB145" s="198"/>
      <c r="AC145" s="175"/>
      <c r="AD145" s="175"/>
      <c r="AE145" s="197"/>
      <c r="AF145" s="174"/>
      <c r="AG145" s="175"/>
      <c r="AH145" s="175"/>
      <c r="AI145" s="176"/>
      <c r="AJ145" s="193" t="s">
        <v>95</v>
      </c>
      <c r="AK145" s="180" t="s">
        <v>244</v>
      </c>
    </row>
    <row r="146" spans="1:37" ht="12.75" x14ac:dyDescent="0.2">
      <c r="A146" s="11" t="s">
        <v>366</v>
      </c>
      <c r="B146" s="95" t="s">
        <v>18</v>
      </c>
      <c r="C146" s="249" t="s">
        <v>259</v>
      </c>
      <c r="D146" s="22"/>
      <c r="E146" s="24"/>
      <c r="F146" s="24"/>
      <c r="G146" s="29"/>
      <c r="H146" s="23"/>
      <c r="I146" s="24"/>
      <c r="J146" s="24"/>
      <c r="K146" s="29"/>
      <c r="L146" s="23"/>
      <c r="M146" s="24"/>
      <c r="N146" s="24"/>
      <c r="O146" s="29"/>
      <c r="P146" s="23"/>
      <c r="Q146" s="24"/>
      <c r="R146" s="24"/>
      <c r="S146" s="29"/>
      <c r="T146" s="23">
        <v>0</v>
      </c>
      <c r="U146" s="24">
        <v>2</v>
      </c>
      <c r="V146" s="24" t="s">
        <v>38</v>
      </c>
      <c r="W146" s="29">
        <v>2</v>
      </c>
      <c r="X146" s="23"/>
      <c r="Y146" s="24"/>
      <c r="Z146" s="24"/>
      <c r="AA146" s="29"/>
      <c r="AB146" s="23"/>
      <c r="AC146" s="24"/>
      <c r="AD146" s="24"/>
      <c r="AE146" s="29"/>
      <c r="AF146" s="22"/>
      <c r="AG146" s="24"/>
      <c r="AH146" s="24"/>
      <c r="AI146" s="29"/>
      <c r="AJ146" s="67" t="s">
        <v>95</v>
      </c>
      <c r="AK146" s="10" t="s">
        <v>244</v>
      </c>
    </row>
    <row r="147" spans="1:37" ht="12.75" customHeight="1" thickBot="1" x14ac:dyDescent="0.25">
      <c r="A147" s="416" t="s">
        <v>367</v>
      </c>
      <c r="B147" s="437" t="s">
        <v>32</v>
      </c>
      <c r="C147" s="438" t="s">
        <v>246</v>
      </c>
      <c r="D147" s="124"/>
      <c r="E147" s="25"/>
      <c r="F147" s="25"/>
      <c r="G147" s="27"/>
      <c r="H147" s="26"/>
      <c r="I147" s="25"/>
      <c r="J147" s="25"/>
      <c r="K147" s="27"/>
      <c r="L147" s="26"/>
      <c r="M147" s="25"/>
      <c r="N147" s="25"/>
      <c r="O147" s="27"/>
      <c r="P147" s="26"/>
      <c r="Q147" s="25"/>
      <c r="R147" s="25"/>
      <c r="S147" s="27"/>
      <c r="T147" s="26">
        <v>1</v>
      </c>
      <c r="U147" s="25">
        <v>2</v>
      </c>
      <c r="V147" s="25" t="s">
        <v>38</v>
      </c>
      <c r="W147" s="27">
        <v>4</v>
      </c>
      <c r="X147" s="108"/>
      <c r="Y147" s="109"/>
      <c r="Z147" s="109"/>
      <c r="AA147" s="110"/>
      <c r="AB147" s="26"/>
      <c r="AC147" s="25"/>
      <c r="AD147" s="25"/>
      <c r="AE147" s="27"/>
      <c r="AF147" s="124"/>
      <c r="AG147" s="25"/>
      <c r="AH147" s="25"/>
      <c r="AI147" s="126"/>
      <c r="AJ147" s="129" t="s">
        <v>95</v>
      </c>
      <c r="AK147" s="94" t="s">
        <v>89</v>
      </c>
    </row>
    <row r="148" spans="1:37" s="107" customFormat="1" ht="15.75" thickBot="1" x14ac:dyDescent="0.25">
      <c r="A148" s="498" t="s">
        <v>519</v>
      </c>
      <c r="B148" s="499"/>
      <c r="C148" s="499"/>
      <c r="D148" s="499"/>
      <c r="E148" s="499"/>
      <c r="F148" s="499"/>
      <c r="G148" s="499"/>
      <c r="H148" s="499"/>
      <c r="I148" s="499"/>
      <c r="J148" s="499"/>
      <c r="K148" s="499"/>
      <c r="L148" s="499"/>
      <c r="M148" s="499"/>
      <c r="N148" s="499"/>
      <c r="O148" s="499"/>
      <c r="P148" s="499"/>
      <c r="Q148" s="499"/>
      <c r="R148" s="499"/>
      <c r="S148" s="499"/>
      <c r="T148" s="499"/>
      <c r="U148" s="499"/>
      <c r="V148" s="499"/>
      <c r="W148" s="499"/>
      <c r="X148" s="499"/>
      <c r="Y148" s="499"/>
      <c r="Z148" s="499"/>
      <c r="AA148" s="499"/>
      <c r="AB148" s="499"/>
      <c r="AC148" s="499"/>
      <c r="AD148" s="499"/>
      <c r="AE148" s="499"/>
      <c r="AF148" s="499"/>
      <c r="AG148" s="499"/>
      <c r="AH148" s="499"/>
      <c r="AI148" s="499"/>
      <c r="AJ148" s="499"/>
      <c r="AK148" s="500"/>
    </row>
    <row r="149" spans="1:37" s="107" customFormat="1" ht="12.75" x14ac:dyDescent="0.2">
      <c r="A149" s="239" t="s">
        <v>368</v>
      </c>
      <c r="B149" s="139" t="s">
        <v>369</v>
      </c>
      <c r="C149" s="137"/>
      <c r="D149" s="132"/>
      <c r="E149" s="133"/>
      <c r="F149" s="133"/>
      <c r="G149" s="134"/>
      <c r="H149" s="128"/>
      <c r="I149" s="100"/>
      <c r="J149" s="100"/>
      <c r="K149" s="121"/>
      <c r="L149" s="15">
        <v>1</v>
      </c>
      <c r="M149" s="14">
        <v>2</v>
      </c>
      <c r="N149" s="14" t="s">
        <v>38</v>
      </c>
      <c r="O149" s="16">
        <v>3</v>
      </c>
      <c r="P149" s="128"/>
      <c r="Q149" s="100"/>
      <c r="R149" s="100"/>
      <c r="S149" s="121"/>
      <c r="T149" s="132"/>
      <c r="U149" s="133"/>
      <c r="V149" s="133"/>
      <c r="W149" s="134"/>
      <c r="X149" s="128"/>
      <c r="Y149" s="100"/>
      <c r="Z149" s="100"/>
      <c r="AA149" s="121"/>
      <c r="AB149" s="132"/>
      <c r="AC149" s="133"/>
      <c r="AD149" s="133"/>
      <c r="AE149" s="134"/>
      <c r="AF149" s="128"/>
      <c r="AG149" s="100"/>
      <c r="AH149" s="100"/>
      <c r="AI149" s="100"/>
      <c r="AJ149" s="130" t="s">
        <v>95</v>
      </c>
      <c r="AK149" s="240" t="s">
        <v>244</v>
      </c>
    </row>
    <row r="150" spans="1:37" s="107" customFormat="1" ht="12.75" x14ac:dyDescent="0.2">
      <c r="A150" s="420" t="s">
        <v>370</v>
      </c>
      <c r="B150" s="140" t="s">
        <v>269</v>
      </c>
      <c r="C150" s="138"/>
      <c r="D150" s="135"/>
      <c r="E150" s="115"/>
      <c r="F150" s="115"/>
      <c r="G150" s="136"/>
      <c r="H150" s="114"/>
      <c r="I150" s="115"/>
      <c r="J150" s="115"/>
      <c r="K150" s="116"/>
      <c r="L150" s="135"/>
      <c r="M150" s="115"/>
      <c r="N150" s="115"/>
      <c r="O150" s="136"/>
      <c r="P150" s="114">
        <v>1</v>
      </c>
      <c r="Q150" s="115">
        <v>2</v>
      </c>
      <c r="R150" s="115" t="s">
        <v>38</v>
      </c>
      <c r="S150" s="116">
        <v>3</v>
      </c>
      <c r="T150" s="135"/>
      <c r="U150" s="115"/>
      <c r="V150" s="115"/>
      <c r="W150" s="136"/>
      <c r="X150" s="114"/>
      <c r="Y150" s="115"/>
      <c r="Z150" s="115"/>
      <c r="AA150" s="116"/>
      <c r="AB150" s="135"/>
      <c r="AC150" s="115"/>
      <c r="AD150" s="115"/>
      <c r="AE150" s="136"/>
      <c r="AF150" s="114"/>
      <c r="AG150" s="115"/>
      <c r="AH150" s="115"/>
      <c r="AI150" s="116"/>
      <c r="AJ150" s="130" t="s">
        <v>95</v>
      </c>
      <c r="AK150" s="131" t="s">
        <v>244</v>
      </c>
    </row>
    <row r="151" spans="1:37" s="107" customFormat="1" ht="12.75" x14ac:dyDescent="0.2">
      <c r="A151" s="420" t="s">
        <v>371</v>
      </c>
      <c r="B151" s="241" t="s">
        <v>74</v>
      </c>
      <c r="C151" s="138"/>
      <c r="D151" s="135"/>
      <c r="E151" s="115"/>
      <c r="F151" s="115"/>
      <c r="G151" s="136" t="s">
        <v>260</v>
      </c>
      <c r="H151" s="114"/>
      <c r="I151" s="115"/>
      <c r="J151" s="115"/>
      <c r="K151" s="116"/>
      <c r="L151" s="135"/>
      <c r="M151" s="115"/>
      <c r="N151" s="115"/>
      <c r="O151" s="136"/>
      <c r="P151" s="114"/>
      <c r="Q151" s="115"/>
      <c r="R151" s="115"/>
      <c r="S151" s="116"/>
      <c r="T151" s="135"/>
      <c r="U151" s="115"/>
      <c r="V151" s="115"/>
      <c r="W151" s="136"/>
      <c r="X151" s="114"/>
      <c r="Y151" s="115"/>
      <c r="Z151" s="115"/>
      <c r="AA151" s="116"/>
      <c r="AB151" s="135">
        <v>1</v>
      </c>
      <c r="AC151" s="115">
        <v>1</v>
      </c>
      <c r="AD151" s="115" t="s">
        <v>38</v>
      </c>
      <c r="AE151" s="136">
        <v>3</v>
      </c>
      <c r="AF151" s="114"/>
      <c r="AG151" s="115"/>
      <c r="AH151" s="115"/>
      <c r="AI151" s="116"/>
      <c r="AJ151" s="130" t="s">
        <v>95</v>
      </c>
      <c r="AK151" s="131" t="s">
        <v>244</v>
      </c>
    </row>
    <row r="152" spans="1:37" s="107" customFormat="1" ht="12.75" x14ac:dyDescent="0.2">
      <c r="A152" s="421" t="s">
        <v>373</v>
      </c>
      <c r="B152" s="242" t="s">
        <v>372</v>
      </c>
      <c r="C152" s="243"/>
      <c r="D152" s="135"/>
      <c r="E152" s="115"/>
      <c r="F152" s="115"/>
      <c r="G152" s="136"/>
      <c r="H152" s="114"/>
      <c r="I152" s="115"/>
      <c r="J152" s="115"/>
      <c r="K152" s="116"/>
      <c r="L152" s="135">
        <v>1</v>
      </c>
      <c r="M152" s="115">
        <v>1</v>
      </c>
      <c r="N152" s="115" t="s">
        <v>38</v>
      </c>
      <c r="O152" s="136">
        <v>3</v>
      </c>
      <c r="P152" s="114"/>
      <c r="Q152" s="115"/>
      <c r="R152" s="115"/>
      <c r="S152" s="116"/>
      <c r="T152" s="135"/>
      <c r="U152" s="115"/>
      <c r="V152" s="115"/>
      <c r="W152" s="136"/>
      <c r="X152" s="114"/>
      <c r="Y152" s="115"/>
      <c r="Z152" s="115"/>
      <c r="AA152" s="116"/>
      <c r="AB152" s="135"/>
      <c r="AC152" s="115"/>
      <c r="AD152" s="115"/>
      <c r="AE152" s="136"/>
      <c r="AF152" s="114"/>
      <c r="AG152" s="115"/>
      <c r="AH152" s="115"/>
      <c r="AI152" s="116"/>
      <c r="AJ152" s="130" t="s">
        <v>301</v>
      </c>
      <c r="AK152" s="244" t="s">
        <v>251</v>
      </c>
    </row>
    <row r="153" spans="1:37" s="107" customFormat="1" ht="12.75" x14ac:dyDescent="0.2">
      <c r="A153" s="421" t="s">
        <v>374</v>
      </c>
      <c r="B153" s="242" t="s">
        <v>261</v>
      </c>
      <c r="C153" s="440" t="s">
        <v>372</v>
      </c>
      <c r="D153" s="135"/>
      <c r="E153" s="115"/>
      <c r="F153" s="115"/>
      <c r="G153" s="136"/>
      <c r="H153" s="114"/>
      <c r="I153" s="115"/>
      <c r="J153" s="115"/>
      <c r="K153" s="116"/>
      <c r="L153" s="135"/>
      <c r="M153" s="115"/>
      <c r="N153" s="115"/>
      <c r="O153" s="136"/>
      <c r="P153" s="114">
        <v>1</v>
      </c>
      <c r="Q153" s="115">
        <v>2</v>
      </c>
      <c r="R153" s="115" t="s">
        <v>38</v>
      </c>
      <c r="S153" s="116">
        <v>3</v>
      </c>
      <c r="T153" s="135"/>
      <c r="U153" s="115"/>
      <c r="V153" s="115"/>
      <c r="W153" s="136"/>
      <c r="X153" s="114"/>
      <c r="Y153" s="115"/>
      <c r="Z153" s="115"/>
      <c r="AA153" s="116"/>
      <c r="AB153" s="135"/>
      <c r="AC153" s="115"/>
      <c r="AD153" s="115"/>
      <c r="AE153" s="136"/>
      <c r="AF153" s="114"/>
      <c r="AG153" s="115"/>
      <c r="AH153" s="115"/>
      <c r="AI153" s="116"/>
      <c r="AJ153" s="130" t="s">
        <v>95</v>
      </c>
      <c r="AK153" s="131" t="s">
        <v>244</v>
      </c>
    </row>
    <row r="154" spans="1:37" s="107" customFormat="1" ht="13.5" thickBot="1" x14ac:dyDescent="0.25">
      <c r="A154" s="422" t="s">
        <v>375</v>
      </c>
      <c r="B154" s="242" t="s">
        <v>262</v>
      </c>
      <c r="C154" s="440" t="s">
        <v>261</v>
      </c>
      <c r="D154" s="245"/>
      <c r="E154" s="246"/>
      <c r="F154" s="246"/>
      <c r="G154" s="247"/>
      <c r="H154" s="114"/>
      <c r="I154" s="115"/>
      <c r="J154" s="115"/>
      <c r="K154" s="116"/>
      <c r="L154" s="245"/>
      <c r="M154" s="246"/>
      <c r="N154" s="246"/>
      <c r="O154" s="247"/>
      <c r="P154" s="114"/>
      <c r="Q154" s="115"/>
      <c r="R154" s="115"/>
      <c r="S154" s="116"/>
      <c r="T154" s="245">
        <v>1</v>
      </c>
      <c r="U154" s="246">
        <v>2</v>
      </c>
      <c r="V154" s="246" t="s">
        <v>38</v>
      </c>
      <c r="W154" s="247">
        <v>3</v>
      </c>
      <c r="X154" s="114"/>
      <c r="Y154" s="115"/>
      <c r="Z154" s="115"/>
      <c r="AA154" s="116"/>
      <c r="AB154" s="245"/>
      <c r="AC154" s="246"/>
      <c r="AD154" s="246"/>
      <c r="AE154" s="247"/>
      <c r="AF154" s="114"/>
      <c r="AG154" s="115"/>
      <c r="AH154" s="115"/>
      <c r="AI154" s="116"/>
      <c r="AJ154" s="130" t="s">
        <v>95</v>
      </c>
      <c r="AK154" s="248" t="s">
        <v>88</v>
      </c>
    </row>
    <row r="155" spans="1:37" ht="15.75" thickBot="1" x14ac:dyDescent="0.25">
      <c r="A155" s="498" t="s">
        <v>376</v>
      </c>
      <c r="B155" s="499"/>
      <c r="C155" s="499"/>
      <c r="D155" s="499"/>
      <c r="E155" s="499"/>
      <c r="F155" s="499"/>
      <c r="G155" s="499"/>
      <c r="H155" s="499"/>
      <c r="I155" s="499"/>
      <c r="J155" s="499"/>
      <c r="K155" s="499"/>
      <c r="L155" s="499"/>
      <c r="M155" s="499"/>
      <c r="N155" s="499"/>
      <c r="O155" s="499"/>
      <c r="P155" s="499"/>
      <c r="Q155" s="499"/>
      <c r="R155" s="499"/>
      <c r="S155" s="499"/>
      <c r="T155" s="499"/>
      <c r="U155" s="499"/>
      <c r="V155" s="499"/>
      <c r="W155" s="499"/>
      <c r="X155" s="499"/>
      <c r="Y155" s="499"/>
      <c r="Z155" s="499"/>
      <c r="AA155" s="499"/>
      <c r="AB155" s="499"/>
      <c r="AC155" s="499"/>
      <c r="AD155" s="499"/>
      <c r="AE155" s="499"/>
      <c r="AF155" s="499"/>
      <c r="AG155" s="499"/>
      <c r="AH155" s="499"/>
      <c r="AI155" s="499"/>
      <c r="AJ155" s="499"/>
      <c r="AK155" s="500"/>
    </row>
    <row r="156" spans="1:37" ht="12.75" x14ac:dyDescent="0.2">
      <c r="A156" s="11" t="s">
        <v>377</v>
      </c>
      <c r="B156" s="141" t="s">
        <v>33</v>
      </c>
      <c r="C156" s="143"/>
      <c r="D156" s="22"/>
      <c r="E156" s="24"/>
      <c r="F156" s="24"/>
      <c r="G156" s="29"/>
      <c r="H156" s="23"/>
      <c r="I156" s="24"/>
      <c r="J156" s="24"/>
      <c r="K156" s="29"/>
      <c r="L156" s="23"/>
      <c r="M156" s="24"/>
      <c r="N156" s="24"/>
      <c r="O156" s="29"/>
      <c r="P156" s="99"/>
      <c r="Q156" s="100"/>
      <c r="R156" s="100"/>
      <c r="S156" s="121"/>
      <c r="T156" s="15"/>
      <c r="U156" s="24"/>
      <c r="V156" s="24"/>
      <c r="W156" s="29"/>
      <c r="X156" s="23">
        <v>1</v>
      </c>
      <c r="Y156" s="24">
        <v>1</v>
      </c>
      <c r="Z156" s="24" t="s">
        <v>38</v>
      </c>
      <c r="AA156" s="30">
        <v>2</v>
      </c>
      <c r="AB156" s="15"/>
      <c r="AC156" s="24"/>
      <c r="AD156" s="24"/>
      <c r="AE156" s="30"/>
      <c r="AF156" s="15"/>
      <c r="AG156" s="24"/>
      <c r="AH156" s="24"/>
      <c r="AI156" s="30"/>
      <c r="AJ156" s="67" t="s">
        <v>95</v>
      </c>
      <c r="AK156" s="5" t="s">
        <v>89</v>
      </c>
    </row>
    <row r="157" spans="1:37" s="107" customFormat="1" ht="12.75" x14ac:dyDescent="0.2">
      <c r="A157" s="172" t="s">
        <v>378</v>
      </c>
      <c r="B157" s="173" t="s">
        <v>263</v>
      </c>
      <c r="C157" s="37" t="s">
        <v>162</v>
      </c>
      <c r="D157" s="216"/>
      <c r="E157" s="217"/>
      <c r="F157" s="217"/>
      <c r="G157" s="218"/>
      <c r="H157" s="250"/>
      <c r="I157" s="217"/>
      <c r="J157" s="217"/>
      <c r="K157" s="218"/>
      <c r="L157" s="250"/>
      <c r="M157" s="217"/>
      <c r="N157" s="217"/>
      <c r="O157" s="218"/>
      <c r="P157" s="250"/>
      <c r="Q157" s="217"/>
      <c r="R157" s="217"/>
      <c r="S157" s="218"/>
      <c r="T157" s="219"/>
      <c r="U157" s="217"/>
      <c r="V157" s="217"/>
      <c r="W157" s="218"/>
      <c r="X157" s="250">
        <v>2</v>
      </c>
      <c r="Y157" s="217">
        <v>1</v>
      </c>
      <c r="Z157" s="217" t="s">
        <v>6</v>
      </c>
      <c r="AA157" s="218">
        <v>3</v>
      </c>
      <c r="AB157" s="177"/>
      <c r="AC157" s="175"/>
      <c r="AD157" s="175"/>
      <c r="AE157" s="176"/>
      <c r="AF157" s="177"/>
      <c r="AG157" s="175"/>
      <c r="AH157" s="175"/>
      <c r="AI157" s="197"/>
      <c r="AJ157" s="251" t="s">
        <v>95</v>
      </c>
      <c r="AK157" s="172" t="s">
        <v>89</v>
      </c>
    </row>
    <row r="158" spans="1:37" s="107" customFormat="1" ht="12.75" customHeight="1" x14ac:dyDescent="0.2">
      <c r="A158" s="172" t="s">
        <v>379</v>
      </c>
      <c r="B158" s="252" t="s">
        <v>264</v>
      </c>
      <c r="C158" s="249"/>
      <c r="D158" s="17"/>
      <c r="E158" s="18"/>
      <c r="F158" s="18"/>
      <c r="G158" s="21"/>
      <c r="H158" s="20"/>
      <c r="I158" s="18"/>
      <c r="J158" s="18"/>
      <c r="K158" s="21"/>
      <c r="L158" s="20"/>
      <c r="M158" s="18"/>
      <c r="N158" s="18"/>
      <c r="O158" s="21"/>
      <c r="P158" s="253"/>
      <c r="Q158" s="254"/>
      <c r="R158" s="254"/>
      <c r="S158" s="255"/>
      <c r="T158" s="20"/>
      <c r="U158" s="18"/>
      <c r="V158" s="18"/>
      <c r="W158" s="21"/>
      <c r="X158" s="20">
        <v>1</v>
      </c>
      <c r="Y158" s="18">
        <v>2</v>
      </c>
      <c r="Z158" s="18" t="s">
        <v>38</v>
      </c>
      <c r="AA158" s="21">
        <v>3</v>
      </c>
      <c r="AB158" s="20"/>
      <c r="AC158" s="18"/>
      <c r="AD158" s="18"/>
      <c r="AE158" s="21"/>
      <c r="AF158" s="20"/>
      <c r="AG158" s="18"/>
      <c r="AH158" s="18"/>
      <c r="AI158" s="18"/>
      <c r="AJ158" s="206" t="s">
        <v>95</v>
      </c>
      <c r="AK158" s="180" t="s">
        <v>244</v>
      </c>
    </row>
    <row r="159" spans="1:37" s="107" customFormat="1" ht="12.75" customHeight="1" x14ac:dyDescent="0.2">
      <c r="A159" s="172" t="s">
        <v>380</v>
      </c>
      <c r="B159" s="252" t="s">
        <v>282</v>
      </c>
      <c r="C159" s="249"/>
      <c r="D159" s="114"/>
      <c r="E159" s="115"/>
      <c r="F159" s="115"/>
      <c r="G159" s="116"/>
      <c r="H159" s="135"/>
      <c r="I159" s="115"/>
      <c r="J159" s="115"/>
      <c r="K159" s="116"/>
      <c r="L159" s="135"/>
      <c r="M159" s="115"/>
      <c r="N159" s="115"/>
      <c r="O159" s="116"/>
      <c r="P159" s="256"/>
      <c r="Q159" s="257"/>
      <c r="R159" s="257"/>
      <c r="S159" s="258"/>
      <c r="T159" s="135"/>
      <c r="U159" s="115"/>
      <c r="V159" s="115"/>
      <c r="W159" s="116"/>
      <c r="X159" s="135">
        <v>1</v>
      </c>
      <c r="Y159" s="115">
        <v>2</v>
      </c>
      <c r="Z159" s="115" t="s">
        <v>38</v>
      </c>
      <c r="AA159" s="116">
        <v>3</v>
      </c>
      <c r="AB159" s="135"/>
      <c r="AC159" s="115"/>
      <c r="AD159" s="115"/>
      <c r="AE159" s="116"/>
      <c r="AF159" s="135"/>
      <c r="AG159" s="115"/>
      <c r="AH159" s="115"/>
      <c r="AI159" s="188"/>
      <c r="AJ159" s="251" t="s">
        <v>95</v>
      </c>
      <c r="AK159" s="186" t="s">
        <v>89</v>
      </c>
    </row>
    <row r="160" spans="1:37" ht="51" x14ac:dyDescent="0.2">
      <c r="A160" s="11" t="s">
        <v>381</v>
      </c>
      <c r="B160" s="95" t="s">
        <v>167</v>
      </c>
      <c r="C160" s="37" t="s">
        <v>541</v>
      </c>
      <c r="D160" s="142"/>
      <c r="E160" s="18"/>
      <c r="F160" s="18"/>
      <c r="G160" s="21"/>
      <c r="H160" s="120"/>
      <c r="I160" s="18"/>
      <c r="J160" s="18"/>
      <c r="K160" s="21"/>
      <c r="L160" s="20"/>
      <c r="M160" s="18"/>
      <c r="N160" s="18"/>
      <c r="O160" s="21"/>
      <c r="P160" s="20"/>
      <c r="Q160" s="18"/>
      <c r="R160" s="18"/>
      <c r="S160" s="21"/>
      <c r="T160" s="20"/>
      <c r="U160" s="18"/>
      <c r="V160" s="18"/>
      <c r="W160" s="21"/>
      <c r="X160" s="20"/>
      <c r="Y160" s="18"/>
      <c r="Z160" s="18"/>
      <c r="AA160" s="21"/>
      <c r="AB160" s="23">
        <v>1</v>
      </c>
      <c r="AC160" s="24">
        <v>2</v>
      </c>
      <c r="AD160" s="24" t="s">
        <v>38</v>
      </c>
      <c r="AE160" s="30">
        <v>3</v>
      </c>
      <c r="AF160" s="23"/>
      <c r="AG160" s="24"/>
      <c r="AH160" s="24"/>
      <c r="AI160" s="30"/>
      <c r="AJ160" s="48" t="s">
        <v>95</v>
      </c>
      <c r="AK160" s="10" t="s">
        <v>88</v>
      </c>
    </row>
    <row r="161" spans="1:37" ht="26.25" thickBot="1" x14ac:dyDescent="0.25">
      <c r="A161" s="11" t="s">
        <v>382</v>
      </c>
      <c r="B161" s="127" t="s">
        <v>67</v>
      </c>
      <c r="C161" s="425" t="s">
        <v>164</v>
      </c>
      <c r="D161" s="17"/>
      <c r="E161" s="18"/>
      <c r="F161" s="18"/>
      <c r="G161" s="19"/>
      <c r="H161" s="20"/>
      <c r="I161" s="18"/>
      <c r="J161" s="18"/>
      <c r="K161" s="21"/>
      <c r="L161" s="28"/>
      <c r="M161" s="18"/>
      <c r="N161" s="18"/>
      <c r="O161" s="21"/>
      <c r="P161" s="28"/>
      <c r="Q161" s="18"/>
      <c r="R161" s="18"/>
      <c r="S161" s="21"/>
      <c r="T161" s="28"/>
      <c r="U161" s="18"/>
      <c r="V161" s="18"/>
      <c r="W161" s="21"/>
      <c r="X161" s="28"/>
      <c r="Y161" s="18"/>
      <c r="Z161" s="18"/>
      <c r="AA161" s="21"/>
      <c r="AB161" s="28">
        <v>2</v>
      </c>
      <c r="AC161" s="18">
        <v>0</v>
      </c>
      <c r="AD161" s="18" t="s">
        <v>6</v>
      </c>
      <c r="AE161" s="21">
        <v>3</v>
      </c>
      <c r="AF161" s="28"/>
      <c r="AG161" s="18"/>
      <c r="AH161" s="18"/>
      <c r="AI161" s="21"/>
      <c r="AJ161" s="48" t="s">
        <v>95</v>
      </c>
      <c r="AK161" s="10" t="s">
        <v>89</v>
      </c>
    </row>
    <row r="162" spans="1:37" ht="15.75" thickBot="1" x14ac:dyDescent="0.25">
      <c r="A162" s="498" t="s">
        <v>68</v>
      </c>
      <c r="B162" s="499"/>
      <c r="C162" s="499"/>
      <c r="D162" s="499"/>
      <c r="E162" s="499"/>
      <c r="F162" s="499"/>
      <c r="G162" s="499"/>
      <c r="H162" s="499"/>
      <c r="I162" s="499"/>
      <c r="J162" s="499"/>
      <c r="K162" s="499"/>
      <c r="L162" s="499"/>
      <c r="M162" s="499"/>
      <c r="N162" s="499"/>
      <c r="O162" s="499"/>
      <c r="P162" s="499"/>
      <c r="Q162" s="499"/>
      <c r="R162" s="499"/>
      <c r="S162" s="499"/>
      <c r="T162" s="499"/>
      <c r="U162" s="499"/>
      <c r="V162" s="499"/>
      <c r="W162" s="499"/>
      <c r="X162" s="499"/>
      <c r="Y162" s="499"/>
      <c r="Z162" s="499"/>
      <c r="AA162" s="499"/>
      <c r="AB162" s="499"/>
      <c r="AC162" s="499"/>
      <c r="AD162" s="499"/>
      <c r="AE162" s="499"/>
      <c r="AF162" s="499"/>
      <c r="AG162" s="499"/>
      <c r="AH162" s="499"/>
      <c r="AI162" s="499"/>
      <c r="AJ162" s="499"/>
      <c r="AK162" s="500"/>
    </row>
    <row r="163" spans="1:37" ht="12.75" x14ac:dyDescent="0.2">
      <c r="A163" s="11" t="s">
        <v>383</v>
      </c>
      <c r="B163" s="42" t="s">
        <v>142</v>
      </c>
      <c r="C163" s="35"/>
      <c r="D163" s="23"/>
      <c r="E163" s="24"/>
      <c r="F163" s="24"/>
      <c r="G163" s="29"/>
      <c r="H163" s="23"/>
      <c r="I163" s="24"/>
      <c r="J163" s="24"/>
      <c r="K163" s="29"/>
      <c r="L163" s="23"/>
      <c r="M163" s="24"/>
      <c r="N163" s="24"/>
      <c r="O163" s="29"/>
      <c r="P163" s="23">
        <v>0</v>
      </c>
      <c r="Q163" s="24">
        <v>20</v>
      </c>
      <c r="R163" s="24" t="s">
        <v>38</v>
      </c>
      <c r="S163" s="29">
        <v>1</v>
      </c>
      <c r="T163" s="23"/>
      <c r="U163" s="24"/>
      <c r="V163" s="24"/>
      <c r="W163" s="29"/>
      <c r="X163" s="23"/>
      <c r="Y163" s="24"/>
      <c r="Z163" s="24"/>
      <c r="AA163" s="29"/>
      <c r="AB163" s="23"/>
      <c r="AC163" s="24"/>
      <c r="AD163" s="24"/>
      <c r="AE163" s="29"/>
      <c r="AF163" s="22"/>
      <c r="AG163" s="24"/>
      <c r="AH163" s="24"/>
      <c r="AI163" s="30"/>
      <c r="AJ163" s="48" t="s">
        <v>95</v>
      </c>
      <c r="AK163" s="10" t="s">
        <v>88</v>
      </c>
    </row>
    <row r="164" spans="1:37" ht="12.75" x14ac:dyDescent="0.2">
      <c r="A164" s="11" t="s">
        <v>384</v>
      </c>
      <c r="B164" s="42" t="s">
        <v>143</v>
      </c>
      <c r="C164" s="425" t="s">
        <v>142</v>
      </c>
      <c r="D164" s="23"/>
      <c r="E164" s="24"/>
      <c r="F164" s="24"/>
      <c r="G164" s="29"/>
      <c r="H164" s="23"/>
      <c r="I164" s="24"/>
      <c r="J164" s="24"/>
      <c r="K164" s="29"/>
      <c r="L164" s="23"/>
      <c r="M164" s="24"/>
      <c r="N164" s="24"/>
      <c r="O164" s="29"/>
      <c r="P164" s="23"/>
      <c r="Q164" s="24"/>
      <c r="R164" s="24"/>
      <c r="S164" s="29"/>
      <c r="T164" s="23">
        <v>0</v>
      </c>
      <c r="U164" s="24">
        <v>25</v>
      </c>
      <c r="V164" s="24" t="s">
        <v>38</v>
      </c>
      <c r="W164" s="29">
        <v>2</v>
      </c>
      <c r="X164" s="23"/>
      <c r="Y164" s="24"/>
      <c r="Z164" s="24"/>
      <c r="AA164" s="29"/>
      <c r="AB164" s="23"/>
      <c r="AC164" s="24"/>
      <c r="AD164" s="24"/>
      <c r="AE164" s="29"/>
      <c r="AF164" s="22"/>
      <c r="AG164" s="24"/>
      <c r="AH164" s="24"/>
      <c r="AI164" s="30"/>
      <c r="AJ164" s="48" t="s">
        <v>95</v>
      </c>
      <c r="AK164" s="10" t="s">
        <v>88</v>
      </c>
    </row>
    <row r="165" spans="1:37" s="2" customFormat="1" ht="12.75" x14ac:dyDescent="0.2">
      <c r="A165" s="11" t="s">
        <v>385</v>
      </c>
      <c r="B165" s="42" t="s">
        <v>144</v>
      </c>
      <c r="C165" s="425" t="s">
        <v>143</v>
      </c>
      <c r="D165" s="20"/>
      <c r="E165" s="18"/>
      <c r="F165" s="18"/>
      <c r="G165" s="19"/>
      <c r="H165" s="20"/>
      <c r="I165" s="18"/>
      <c r="J165" s="18"/>
      <c r="K165" s="19"/>
      <c r="L165" s="20"/>
      <c r="M165" s="18"/>
      <c r="N165" s="18"/>
      <c r="O165" s="19"/>
      <c r="P165" s="20"/>
      <c r="Q165" s="18"/>
      <c r="R165" s="18"/>
      <c r="S165" s="19"/>
      <c r="T165" s="20"/>
      <c r="U165" s="18"/>
      <c r="V165" s="18"/>
      <c r="W165" s="19"/>
      <c r="X165" s="20">
        <v>0</v>
      </c>
      <c r="Y165" s="18">
        <v>25</v>
      </c>
      <c r="Z165" s="18" t="s">
        <v>38</v>
      </c>
      <c r="AA165" s="19">
        <v>2</v>
      </c>
      <c r="AB165" s="20"/>
      <c r="AC165" s="18"/>
      <c r="AD165" s="18"/>
      <c r="AE165" s="19"/>
      <c r="AF165" s="17"/>
      <c r="AG165" s="18"/>
      <c r="AH165" s="18"/>
      <c r="AI165" s="21"/>
      <c r="AJ165" s="48" t="s">
        <v>95</v>
      </c>
      <c r="AK165" s="10" t="s">
        <v>88</v>
      </c>
    </row>
    <row r="166" spans="1:37" ht="12.75" x14ac:dyDescent="0.2">
      <c r="A166" s="11" t="s">
        <v>386</v>
      </c>
      <c r="B166" s="42" t="s">
        <v>145</v>
      </c>
      <c r="C166" s="425" t="s">
        <v>144</v>
      </c>
      <c r="D166" s="23"/>
      <c r="E166" s="24"/>
      <c r="F166" s="24"/>
      <c r="G166" s="29"/>
      <c r="H166" s="23"/>
      <c r="I166" s="24"/>
      <c r="J166" s="24"/>
      <c r="K166" s="29"/>
      <c r="L166" s="23"/>
      <c r="M166" s="24"/>
      <c r="N166" s="24"/>
      <c r="O166" s="29"/>
      <c r="P166" s="23"/>
      <c r="Q166" s="24"/>
      <c r="R166" s="24"/>
      <c r="S166" s="29"/>
      <c r="T166" s="23"/>
      <c r="U166" s="24"/>
      <c r="V166" s="24"/>
      <c r="W166" s="29"/>
      <c r="X166" s="23"/>
      <c r="Y166" s="24"/>
      <c r="Z166" s="24"/>
      <c r="AA166" s="29"/>
      <c r="AB166" s="23">
        <v>0</v>
      </c>
      <c r="AC166" s="24">
        <v>35</v>
      </c>
      <c r="AD166" s="24" t="s">
        <v>38</v>
      </c>
      <c r="AE166" s="29">
        <v>3</v>
      </c>
      <c r="AF166" s="22"/>
      <c r="AG166" s="24"/>
      <c r="AH166" s="24" t="s">
        <v>298</v>
      </c>
      <c r="AI166" s="30"/>
      <c r="AJ166" s="48" t="s">
        <v>95</v>
      </c>
      <c r="AK166" s="10" t="s">
        <v>88</v>
      </c>
    </row>
    <row r="167" spans="1:37" s="81" customFormat="1" ht="51.75" thickBot="1" x14ac:dyDescent="0.25">
      <c r="A167" s="11" t="s">
        <v>387</v>
      </c>
      <c r="B167" s="49" t="s">
        <v>221</v>
      </c>
      <c r="C167" s="436" t="s">
        <v>542</v>
      </c>
      <c r="D167" s="39"/>
      <c r="E167" s="38"/>
      <c r="F167" s="38"/>
      <c r="G167" s="44"/>
      <c r="H167" s="39"/>
      <c r="I167" s="38"/>
      <c r="J167" s="38"/>
      <c r="K167" s="44"/>
      <c r="L167" s="39"/>
      <c r="M167" s="38"/>
      <c r="N167" s="38"/>
      <c r="O167" s="44"/>
      <c r="P167" s="39"/>
      <c r="Q167" s="38"/>
      <c r="R167" s="38"/>
      <c r="S167" s="44"/>
      <c r="T167" s="39"/>
      <c r="U167" s="38"/>
      <c r="V167" s="38"/>
      <c r="W167" s="44"/>
      <c r="X167" s="39"/>
      <c r="Y167" s="38"/>
      <c r="Z167" s="38"/>
      <c r="AA167" s="44"/>
      <c r="AB167" s="39"/>
      <c r="AC167" s="38"/>
      <c r="AD167" s="38"/>
      <c r="AE167" s="44"/>
      <c r="AF167" s="22">
        <v>0</v>
      </c>
      <c r="AG167" s="24">
        <v>150</v>
      </c>
      <c r="AH167" s="24" t="s">
        <v>38</v>
      </c>
      <c r="AI167" s="83">
        <v>15</v>
      </c>
      <c r="AJ167" s="48" t="s">
        <v>95</v>
      </c>
      <c r="AK167" s="10" t="s">
        <v>88</v>
      </c>
    </row>
    <row r="168" spans="1:37" s="80" customFormat="1" ht="15.75" thickBot="1" x14ac:dyDescent="0.25">
      <c r="A168" s="45"/>
      <c r="B168" s="77" t="s">
        <v>22</v>
      </c>
      <c r="C168" s="32">
        <f>SUM(O168,S168,W168,AA168,AE168,AI168)</f>
        <v>70</v>
      </c>
      <c r="D168" s="56"/>
      <c r="E168" s="33"/>
      <c r="F168" s="33"/>
      <c r="G168" s="73"/>
      <c r="H168" s="56"/>
      <c r="I168" s="33"/>
      <c r="J168" s="33"/>
      <c r="K168" s="73"/>
      <c r="L168" s="56">
        <f>SUM(L144:L167)</f>
        <v>4</v>
      </c>
      <c r="M168" s="33">
        <f>SUM(M144:M167)</f>
        <v>4</v>
      </c>
      <c r="N168" s="33"/>
      <c r="O168" s="73">
        <f>SUM(O144:O167)</f>
        <v>10</v>
      </c>
      <c r="P168" s="56">
        <f>SUM(P144:P167)</f>
        <v>4</v>
      </c>
      <c r="Q168" s="33">
        <f>SUM(Q144:Q167)</f>
        <v>24</v>
      </c>
      <c r="R168" s="33"/>
      <c r="S168" s="73">
        <f>SUM(S144:S167)</f>
        <v>9</v>
      </c>
      <c r="T168" s="56">
        <f>SUM(T144:T167)</f>
        <v>2</v>
      </c>
      <c r="U168" s="33">
        <f>SUM(U144:U167)</f>
        <v>31</v>
      </c>
      <c r="V168" s="33"/>
      <c r="W168" s="73">
        <f>SUM(W144:W167)</f>
        <v>11</v>
      </c>
      <c r="X168" s="56">
        <f>SUM(X144:X167)</f>
        <v>5</v>
      </c>
      <c r="Y168" s="33">
        <f>SUM(Y144:Y167)</f>
        <v>31</v>
      </c>
      <c r="Z168" s="33"/>
      <c r="AA168" s="73">
        <f>SUM(AA144:AA167)</f>
        <v>13</v>
      </c>
      <c r="AB168" s="56">
        <f>SUM(AB144:AB167)</f>
        <v>4</v>
      </c>
      <c r="AC168" s="33">
        <f>SUM(AC144:AC167)</f>
        <v>38</v>
      </c>
      <c r="AD168" s="33"/>
      <c r="AE168" s="73">
        <f>SUM(AE144:AE167)</f>
        <v>12</v>
      </c>
      <c r="AF168" s="56">
        <f>SUM(AF144:AF167)</f>
        <v>0</v>
      </c>
      <c r="AG168" s="33">
        <f>SUM(AG144:AG167)</f>
        <v>150</v>
      </c>
      <c r="AH168" s="33"/>
      <c r="AI168" s="73">
        <f>SUM(AI144:AI167)</f>
        <v>15</v>
      </c>
      <c r="AJ168" s="69"/>
      <c r="AK168" s="45"/>
    </row>
    <row r="169" spans="1:37" s="47" customFormat="1" ht="16.5" thickBot="1" x14ac:dyDescent="0.25">
      <c r="A169" s="483" t="s">
        <v>529</v>
      </c>
      <c r="B169" s="484"/>
      <c r="C169" s="484"/>
      <c r="D169" s="484"/>
      <c r="E169" s="484"/>
      <c r="F169" s="484"/>
      <c r="G169" s="484"/>
      <c r="H169" s="484"/>
      <c r="I169" s="484"/>
      <c r="J169" s="484"/>
      <c r="K169" s="484"/>
      <c r="L169" s="484"/>
      <c r="M169" s="484"/>
      <c r="N169" s="484"/>
      <c r="O169" s="484"/>
      <c r="P169" s="484"/>
      <c r="Q169" s="484"/>
      <c r="R169" s="484"/>
      <c r="S169" s="484"/>
      <c r="T169" s="484"/>
      <c r="U169" s="484"/>
      <c r="V169" s="484"/>
      <c r="W169" s="484"/>
      <c r="X169" s="484"/>
      <c r="Y169" s="484"/>
      <c r="Z169" s="484"/>
      <c r="AA169" s="484"/>
      <c r="AB169" s="484"/>
      <c r="AC169" s="484"/>
      <c r="AD169" s="484"/>
      <c r="AE169" s="484"/>
      <c r="AF169" s="484"/>
      <c r="AG169" s="484"/>
      <c r="AH169" s="484"/>
      <c r="AI169" s="484"/>
      <c r="AJ169" s="484"/>
      <c r="AK169" s="485"/>
    </row>
    <row r="170" spans="1:37" s="47" customFormat="1" ht="15.75" thickBot="1" x14ac:dyDescent="0.25">
      <c r="A170" s="498" t="s">
        <v>129</v>
      </c>
      <c r="B170" s="499"/>
      <c r="C170" s="499"/>
      <c r="D170" s="499"/>
      <c r="E170" s="499"/>
      <c r="F170" s="499"/>
      <c r="G170" s="499"/>
      <c r="H170" s="499"/>
      <c r="I170" s="499"/>
      <c r="J170" s="499"/>
      <c r="K170" s="499"/>
      <c r="L170" s="499"/>
      <c r="M170" s="499"/>
      <c r="N170" s="499"/>
      <c r="O170" s="499"/>
      <c r="P170" s="499"/>
      <c r="Q170" s="499"/>
      <c r="R170" s="499"/>
      <c r="S170" s="499"/>
      <c r="T170" s="499"/>
      <c r="U170" s="499"/>
      <c r="V170" s="499"/>
      <c r="W170" s="499"/>
      <c r="X170" s="499"/>
      <c r="Y170" s="499"/>
      <c r="Z170" s="499"/>
      <c r="AA170" s="499"/>
      <c r="AB170" s="499"/>
      <c r="AC170" s="499"/>
      <c r="AD170" s="499"/>
      <c r="AE170" s="499"/>
      <c r="AF170" s="499"/>
      <c r="AG170" s="499"/>
      <c r="AH170" s="499"/>
      <c r="AI170" s="499"/>
      <c r="AJ170" s="499"/>
      <c r="AK170" s="500"/>
    </row>
    <row r="171" spans="1:37" s="107" customFormat="1" ht="12.75" x14ac:dyDescent="0.2">
      <c r="A171" s="223" t="s">
        <v>342</v>
      </c>
      <c r="B171" s="259" t="s">
        <v>265</v>
      </c>
      <c r="C171" s="260"/>
      <c r="D171" s="15"/>
      <c r="E171" s="14"/>
      <c r="F171" s="14"/>
      <c r="G171" s="16"/>
      <c r="H171" s="17"/>
      <c r="I171" s="18"/>
      <c r="J171" s="18"/>
      <c r="K171" s="21"/>
      <c r="L171" s="15">
        <v>0</v>
      </c>
      <c r="M171" s="14">
        <v>3</v>
      </c>
      <c r="N171" s="14" t="s">
        <v>38</v>
      </c>
      <c r="O171" s="16">
        <v>3</v>
      </c>
      <c r="P171" s="17"/>
      <c r="Q171" s="18"/>
      <c r="R171" s="18"/>
      <c r="S171" s="21"/>
      <c r="T171" s="15"/>
      <c r="U171" s="14"/>
      <c r="V171" s="14"/>
      <c r="W171" s="16"/>
      <c r="X171" s="17"/>
      <c r="Y171" s="18"/>
      <c r="Z171" s="18"/>
      <c r="AA171" s="21"/>
      <c r="AB171" s="132"/>
      <c r="AC171" s="133"/>
      <c r="AD171" s="133"/>
      <c r="AE171" s="134"/>
      <c r="AF171" s="17"/>
      <c r="AG171" s="18"/>
      <c r="AH171" s="18"/>
      <c r="AI171" s="18"/>
      <c r="AJ171" s="48" t="s">
        <v>95</v>
      </c>
      <c r="AK171" s="5" t="s">
        <v>137</v>
      </c>
    </row>
    <row r="172" spans="1:37" ht="21" customHeight="1" x14ac:dyDescent="0.2">
      <c r="A172" s="103" t="s">
        <v>343</v>
      </c>
      <c r="B172" s="42" t="s">
        <v>53</v>
      </c>
      <c r="C172" s="261"/>
      <c r="D172" s="23"/>
      <c r="E172" s="24"/>
      <c r="F172" s="24"/>
      <c r="G172" s="29"/>
      <c r="H172" s="22"/>
      <c r="I172" s="24"/>
      <c r="J172" s="24"/>
      <c r="K172" s="30"/>
      <c r="L172" s="23"/>
      <c r="M172" s="24"/>
      <c r="N172" s="24"/>
      <c r="O172" s="29"/>
      <c r="P172" s="22">
        <v>0</v>
      </c>
      <c r="Q172" s="24">
        <v>3</v>
      </c>
      <c r="R172" s="24" t="s">
        <v>38</v>
      </c>
      <c r="S172" s="30">
        <v>3</v>
      </c>
      <c r="T172" s="23"/>
      <c r="U172" s="24"/>
      <c r="V172" s="24"/>
      <c r="W172" s="29"/>
      <c r="X172" s="128"/>
      <c r="Y172" s="100"/>
      <c r="Z172" s="100"/>
      <c r="AA172" s="121"/>
      <c r="AB172" s="99"/>
      <c r="AC172" s="100"/>
      <c r="AD172" s="100"/>
      <c r="AE172" s="185"/>
      <c r="AF172" s="22"/>
      <c r="AG172" s="24"/>
      <c r="AH172" s="24"/>
      <c r="AI172" s="29"/>
      <c r="AJ172" s="67" t="s">
        <v>95</v>
      </c>
      <c r="AK172" s="5" t="s">
        <v>137</v>
      </c>
    </row>
    <row r="173" spans="1:37" ht="24.75" customHeight="1" x14ac:dyDescent="0.2">
      <c r="A173" s="419" t="s">
        <v>344</v>
      </c>
      <c r="B173" s="244" t="s">
        <v>283</v>
      </c>
      <c r="C173" s="263"/>
      <c r="D173" s="135"/>
      <c r="E173" s="115"/>
      <c r="F173" s="115"/>
      <c r="G173" s="136"/>
      <c r="H173" s="114"/>
      <c r="I173" s="115"/>
      <c r="J173" s="115"/>
      <c r="K173" s="116"/>
      <c r="L173" s="135"/>
      <c r="M173" s="115"/>
      <c r="N173" s="115"/>
      <c r="O173" s="136"/>
      <c r="P173" s="114"/>
      <c r="Q173" s="115"/>
      <c r="R173" s="115"/>
      <c r="S173" s="116"/>
      <c r="T173" s="135">
        <v>0</v>
      </c>
      <c r="U173" s="115">
        <v>2</v>
      </c>
      <c r="V173" s="115" t="s">
        <v>6</v>
      </c>
      <c r="W173" s="136">
        <v>2</v>
      </c>
      <c r="X173" s="114"/>
      <c r="Y173" s="115"/>
      <c r="Z173" s="115"/>
      <c r="AA173" s="116"/>
      <c r="AB173" s="264"/>
      <c r="AC173" s="265"/>
      <c r="AD173" s="265"/>
      <c r="AE173" s="266"/>
      <c r="AF173" s="114"/>
      <c r="AG173" s="115"/>
      <c r="AH173" s="115"/>
      <c r="AI173" s="188"/>
      <c r="AJ173" s="206" t="s">
        <v>95</v>
      </c>
      <c r="AK173" s="180" t="s">
        <v>89</v>
      </c>
    </row>
    <row r="174" spans="1:37" ht="63.75" x14ac:dyDescent="0.2">
      <c r="A174" s="103" t="s">
        <v>345</v>
      </c>
      <c r="B174" s="42" t="s">
        <v>59</v>
      </c>
      <c r="C174" s="301" t="s">
        <v>543</v>
      </c>
      <c r="D174" s="26"/>
      <c r="E174" s="25"/>
      <c r="F174" s="25"/>
      <c r="G174" s="27"/>
      <c r="H174" s="124"/>
      <c r="I174" s="25"/>
      <c r="J174" s="25"/>
      <c r="K174" s="126"/>
      <c r="L174" s="26"/>
      <c r="M174" s="25"/>
      <c r="N174" s="25"/>
      <c r="O174" s="27"/>
      <c r="P174" s="124"/>
      <c r="Q174" s="25"/>
      <c r="R174" s="25"/>
      <c r="S174" s="126"/>
      <c r="T174" s="26"/>
      <c r="U174" s="25"/>
      <c r="V174" s="25"/>
      <c r="W174" s="27"/>
      <c r="X174" s="124">
        <v>0</v>
      </c>
      <c r="Y174" s="25">
        <v>3</v>
      </c>
      <c r="Z174" s="25" t="s">
        <v>38</v>
      </c>
      <c r="AA174" s="126">
        <v>3</v>
      </c>
      <c r="AB174" s="26"/>
      <c r="AC174" s="25"/>
      <c r="AD174" s="25"/>
      <c r="AE174" s="27"/>
      <c r="AF174" s="17"/>
      <c r="AG174" s="18"/>
      <c r="AH174" s="18"/>
      <c r="AI174" s="19"/>
      <c r="AJ174" s="48" t="s">
        <v>95</v>
      </c>
      <c r="AK174" s="5" t="s">
        <v>137</v>
      </c>
    </row>
    <row r="175" spans="1:37" s="47" customFormat="1" ht="38.25" x14ac:dyDescent="0.2">
      <c r="A175" s="103" t="s">
        <v>346</v>
      </c>
      <c r="B175" s="42" t="s">
        <v>60</v>
      </c>
      <c r="C175" s="37" t="s">
        <v>544</v>
      </c>
      <c r="D175" s="20"/>
      <c r="E175" s="18"/>
      <c r="F175" s="18"/>
      <c r="G175" s="19"/>
      <c r="H175" s="17"/>
      <c r="I175" s="18"/>
      <c r="J175" s="18"/>
      <c r="K175" s="21"/>
      <c r="L175" s="20"/>
      <c r="M175" s="18"/>
      <c r="N175" s="18"/>
      <c r="O175" s="19"/>
      <c r="P175" s="17"/>
      <c r="Q175" s="18"/>
      <c r="R175" s="18"/>
      <c r="S175" s="21"/>
      <c r="T175" s="20"/>
      <c r="U175" s="18"/>
      <c r="V175" s="18"/>
      <c r="W175" s="19"/>
      <c r="X175" s="17">
        <v>1</v>
      </c>
      <c r="Y175" s="18">
        <v>1</v>
      </c>
      <c r="Z175" s="21" t="s">
        <v>297</v>
      </c>
      <c r="AA175" s="21">
        <v>2</v>
      </c>
      <c r="AB175" s="20"/>
      <c r="AC175" s="18"/>
      <c r="AD175" s="18"/>
      <c r="AE175" s="19"/>
      <c r="AF175" s="17"/>
      <c r="AG175" s="18"/>
      <c r="AH175" s="18"/>
      <c r="AI175" s="19"/>
      <c r="AJ175" s="48" t="s">
        <v>95</v>
      </c>
      <c r="AK175" s="5" t="s">
        <v>137</v>
      </c>
    </row>
    <row r="176" spans="1:37" s="47" customFormat="1" ht="38.25" x14ac:dyDescent="0.2">
      <c r="A176" s="103" t="s">
        <v>347</v>
      </c>
      <c r="B176" s="42" t="s">
        <v>61</v>
      </c>
      <c r="C176" s="37" t="s">
        <v>545</v>
      </c>
      <c r="D176" s="20"/>
      <c r="E176" s="18"/>
      <c r="F176" s="18"/>
      <c r="G176" s="19"/>
      <c r="H176" s="17"/>
      <c r="I176" s="18"/>
      <c r="J176" s="18"/>
      <c r="K176" s="21"/>
      <c r="L176" s="20"/>
      <c r="M176" s="18"/>
      <c r="N176" s="18"/>
      <c r="O176" s="19"/>
      <c r="P176" s="17"/>
      <c r="Q176" s="18"/>
      <c r="R176" s="18"/>
      <c r="S176" s="21"/>
      <c r="T176" s="20"/>
      <c r="U176" s="18"/>
      <c r="V176" s="18"/>
      <c r="W176" s="19"/>
      <c r="X176" s="17"/>
      <c r="Y176" s="18"/>
      <c r="Z176" s="18"/>
      <c r="AA176" s="21"/>
      <c r="AB176" s="20">
        <v>0</v>
      </c>
      <c r="AC176" s="18">
        <v>2</v>
      </c>
      <c r="AD176" s="18" t="s">
        <v>38</v>
      </c>
      <c r="AE176" s="19">
        <v>2</v>
      </c>
      <c r="AF176" s="17"/>
      <c r="AG176" s="18"/>
      <c r="AH176" s="18"/>
      <c r="AI176" s="19"/>
      <c r="AJ176" s="48" t="s">
        <v>95</v>
      </c>
      <c r="AK176" s="5" t="s">
        <v>137</v>
      </c>
    </row>
    <row r="177" spans="1:367" s="47" customFormat="1" ht="26.25" customHeight="1" thickBot="1" x14ac:dyDescent="0.25">
      <c r="A177" s="103" t="s">
        <v>348</v>
      </c>
      <c r="B177" s="268" t="s">
        <v>55</v>
      </c>
      <c r="C177" s="261"/>
      <c r="D177" s="144"/>
      <c r="E177" s="145"/>
      <c r="F177" s="145"/>
      <c r="G177" s="146"/>
      <c r="H177" s="22"/>
      <c r="I177" s="24"/>
      <c r="J177" s="24"/>
      <c r="K177" s="30"/>
      <c r="L177" s="144"/>
      <c r="M177" s="145"/>
      <c r="N177" s="145"/>
      <c r="O177" s="146"/>
      <c r="P177" s="22"/>
      <c r="Q177" s="24"/>
      <c r="R177" s="24"/>
      <c r="S177" s="30"/>
      <c r="T177" s="144"/>
      <c r="U177" s="145"/>
      <c r="V177" s="145"/>
      <c r="W177" s="146"/>
      <c r="X177" s="22"/>
      <c r="Y177" s="24"/>
      <c r="Z177" s="24"/>
      <c r="AA177" s="30"/>
      <c r="AB177" s="144">
        <v>1</v>
      </c>
      <c r="AC177" s="145">
        <v>1</v>
      </c>
      <c r="AD177" s="145" t="s">
        <v>6</v>
      </c>
      <c r="AE177" s="146">
        <v>2</v>
      </c>
      <c r="AF177" s="22"/>
      <c r="AG177" s="24"/>
      <c r="AH177" s="24"/>
      <c r="AI177" s="29"/>
      <c r="AJ177" s="48" t="s">
        <v>95</v>
      </c>
      <c r="AK177" s="5" t="s">
        <v>137</v>
      </c>
    </row>
    <row r="178" spans="1:367" ht="15.75" thickBot="1" x14ac:dyDescent="0.25">
      <c r="A178" s="498" t="s">
        <v>296</v>
      </c>
      <c r="B178" s="499"/>
      <c r="C178" s="499"/>
      <c r="D178" s="499"/>
      <c r="E178" s="499"/>
      <c r="F178" s="499"/>
      <c r="G178" s="499"/>
      <c r="H178" s="499"/>
      <c r="I178" s="499"/>
      <c r="J178" s="499"/>
      <c r="K178" s="499"/>
      <c r="L178" s="499"/>
      <c r="M178" s="499"/>
      <c r="N178" s="499"/>
      <c r="O178" s="499"/>
      <c r="P178" s="499"/>
      <c r="Q178" s="499"/>
      <c r="R178" s="499"/>
      <c r="S178" s="499"/>
      <c r="T178" s="499"/>
      <c r="U178" s="499"/>
      <c r="V178" s="499"/>
      <c r="W178" s="499"/>
      <c r="X178" s="499"/>
      <c r="Y178" s="499"/>
      <c r="Z178" s="499"/>
      <c r="AA178" s="499"/>
      <c r="AB178" s="499"/>
      <c r="AC178" s="499"/>
      <c r="AD178" s="499"/>
      <c r="AE178" s="499"/>
      <c r="AF178" s="499"/>
      <c r="AG178" s="499"/>
      <c r="AH178" s="499"/>
      <c r="AI178" s="499"/>
      <c r="AJ178" s="499"/>
      <c r="AK178" s="500"/>
    </row>
    <row r="179" spans="1:367" s="272" customFormat="1" ht="25.5" x14ac:dyDescent="0.2">
      <c r="A179" s="11" t="s">
        <v>514</v>
      </c>
      <c r="B179" s="269" t="s">
        <v>52</v>
      </c>
      <c r="C179" s="391" t="s">
        <v>14</v>
      </c>
      <c r="D179" s="23"/>
      <c r="E179" s="24"/>
      <c r="F179" s="24"/>
      <c r="G179" s="29"/>
      <c r="H179" s="23"/>
      <c r="I179" s="24"/>
      <c r="J179" s="24"/>
      <c r="K179" s="29"/>
      <c r="L179" s="23">
        <v>1</v>
      </c>
      <c r="M179" s="24">
        <v>1</v>
      </c>
      <c r="N179" s="24" t="s">
        <v>297</v>
      </c>
      <c r="O179" s="29">
        <v>2</v>
      </c>
      <c r="P179" s="23"/>
      <c r="Q179" s="24"/>
      <c r="R179" s="24"/>
      <c r="S179" s="29"/>
      <c r="T179" s="23"/>
      <c r="U179" s="24"/>
      <c r="V179" s="24"/>
      <c r="W179" s="29"/>
      <c r="X179" s="23"/>
      <c r="Y179" s="24"/>
      <c r="Z179" s="24"/>
      <c r="AA179" s="29"/>
      <c r="AB179" s="23"/>
      <c r="AC179" s="24"/>
      <c r="AD179" s="24"/>
      <c r="AE179" s="29"/>
      <c r="AF179" s="23"/>
      <c r="AG179" s="24"/>
      <c r="AH179" s="24"/>
      <c r="AI179" s="29"/>
      <c r="AJ179" s="270" t="s">
        <v>95</v>
      </c>
      <c r="AK179" s="271" t="s">
        <v>137</v>
      </c>
    </row>
    <row r="180" spans="1:367" s="47" customFormat="1" ht="12.75" x14ac:dyDescent="0.2">
      <c r="A180" s="11" t="s">
        <v>349</v>
      </c>
      <c r="B180" s="269" t="s">
        <v>134</v>
      </c>
      <c r="C180" s="445" t="s">
        <v>52</v>
      </c>
      <c r="D180" s="20"/>
      <c r="E180" s="18"/>
      <c r="F180" s="18"/>
      <c r="G180" s="19"/>
      <c r="H180" s="20"/>
      <c r="I180" s="18"/>
      <c r="J180" s="18"/>
      <c r="K180" s="19"/>
      <c r="L180" s="20"/>
      <c r="M180" s="18"/>
      <c r="N180" s="18"/>
      <c r="O180" s="19"/>
      <c r="P180" s="20">
        <v>0</v>
      </c>
      <c r="Q180" s="18">
        <v>3</v>
      </c>
      <c r="R180" s="18" t="s">
        <v>38</v>
      </c>
      <c r="S180" s="19">
        <v>3</v>
      </c>
      <c r="T180" s="20"/>
      <c r="U180" s="18"/>
      <c r="V180" s="18"/>
      <c r="W180" s="19"/>
      <c r="X180" s="20"/>
      <c r="Y180" s="18"/>
      <c r="Z180" s="18"/>
      <c r="AA180" s="19"/>
      <c r="AB180" s="20"/>
      <c r="AC180" s="18"/>
      <c r="AD180" s="18"/>
      <c r="AE180" s="19"/>
      <c r="AF180" s="20"/>
      <c r="AG180" s="18"/>
      <c r="AH180" s="18"/>
      <c r="AI180" s="19"/>
      <c r="AJ180" s="273" t="s">
        <v>95</v>
      </c>
      <c r="AK180" s="5" t="s">
        <v>137</v>
      </c>
    </row>
    <row r="181" spans="1:367" s="254" customFormat="1" ht="38.25" x14ac:dyDescent="0.2">
      <c r="A181" s="11" t="s">
        <v>350</v>
      </c>
      <c r="B181" s="95" t="s">
        <v>292</v>
      </c>
      <c r="C181" s="391" t="s">
        <v>546</v>
      </c>
      <c r="D181" s="20"/>
      <c r="E181" s="18"/>
      <c r="F181" s="18"/>
      <c r="G181" s="19"/>
      <c r="H181" s="20"/>
      <c r="I181" s="18"/>
      <c r="J181" s="18"/>
      <c r="K181" s="19"/>
      <c r="L181" s="20"/>
      <c r="M181" s="18"/>
      <c r="N181" s="18"/>
      <c r="O181" s="19"/>
      <c r="P181" s="20"/>
      <c r="Q181" s="18"/>
      <c r="R181" s="18"/>
      <c r="S181" s="19"/>
      <c r="T181" s="96"/>
      <c r="U181" s="97"/>
      <c r="V181" s="97"/>
      <c r="W181" s="98"/>
      <c r="X181" s="20"/>
      <c r="Y181" s="18"/>
      <c r="Z181" s="18"/>
      <c r="AA181" s="19"/>
      <c r="AB181" s="20">
        <v>0</v>
      </c>
      <c r="AC181" s="18">
        <v>3</v>
      </c>
      <c r="AD181" s="18" t="s">
        <v>38</v>
      </c>
      <c r="AE181" s="19">
        <v>3</v>
      </c>
      <c r="AF181" s="20"/>
      <c r="AG181" s="18"/>
      <c r="AH181" s="18"/>
      <c r="AI181" s="19"/>
      <c r="AJ181" s="273" t="s">
        <v>95</v>
      </c>
      <c r="AK181" s="5" t="s">
        <v>137</v>
      </c>
      <c r="AL181" s="79"/>
      <c r="AM181" s="79"/>
      <c r="AN181" s="79"/>
      <c r="AO181" s="79"/>
      <c r="AP181" s="79"/>
      <c r="AQ181" s="79"/>
      <c r="AR181" s="79"/>
      <c r="AS181" s="79"/>
      <c r="AT181" s="79"/>
      <c r="AU181" s="79"/>
      <c r="AV181" s="79"/>
      <c r="AW181" s="79"/>
      <c r="AX181" s="79"/>
      <c r="AY181" s="79"/>
      <c r="AZ181" s="79"/>
      <c r="BA181" s="79"/>
      <c r="BB181" s="79"/>
      <c r="BC181" s="79"/>
      <c r="BD181" s="79"/>
      <c r="BE181" s="79"/>
      <c r="BF181" s="79"/>
      <c r="BG181" s="79"/>
      <c r="BH181" s="79"/>
      <c r="BI181" s="79"/>
      <c r="BJ181" s="79"/>
      <c r="BK181" s="79"/>
      <c r="BL181" s="79"/>
      <c r="BM181" s="79"/>
      <c r="BN181" s="79"/>
      <c r="BO181" s="79"/>
      <c r="BP181" s="79"/>
      <c r="BQ181" s="79"/>
      <c r="BR181" s="79"/>
      <c r="BS181" s="79"/>
      <c r="BT181" s="79"/>
      <c r="BU181" s="79"/>
      <c r="BV181" s="79"/>
      <c r="BW181" s="79"/>
      <c r="BX181" s="79"/>
      <c r="BY181" s="79"/>
      <c r="BZ181" s="79"/>
      <c r="CA181" s="79"/>
      <c r="CB181" s="79"/>
      <c r="CC181" s="79"/>
      <c r="CD181" s="79"/>
      <c r="CE181" s="79"/>
      <c r="CF181" s="79"/>
      <c r="CG181" s="79"/>
      <c r="CH181" s="79"/>
      <c r="CI181" s="79"/>
      <c r="CJ181" s="79"/>
      <c r="CK181" s="79"/>
      <c r="CL181" s="79"/>
      <c r="CM181" s="79"/>
      <c r="CN181" s="79"/>
      <c r="CO181" s="79"/>
      <c r="CP181" s="79"/>
      <c r="CQ181" s="79"/>
      <c r="CR181" s="79"/>
      <c r="CS181" s="79"/>
      <c r="CT181" s="79"/>
      <c r="CU181" s="79"/>
      <c r="CV181" s="79"/>
      <c r="CW181" s="79"/>
      <c r="CX181" s="79"/>
      <c r="CY181" s="79"/>
      <c r="CZ181" s="79"/>
      <c r="DA181" s="79"/>
      <c r="DB181" s="79"/>
      <c r="DC181" s="79"/>
      <c r="DD181" s="79"/>
      <c r="DE181" s="79"/>
      <c r="DF181" s="79"/>
      <c r="DG181" s="79"/>
      <c r="DH181" s="79"/>
      <c r="DI181" s="79"/>
      <c r="DJ181" s="79"/>
      <c r="DK181" s="79"/>
      <c r="DL181" s="79"/>
      <c r="DM181" s="79"/>
      <c r="DN181" s="79"/>
      <c r="DO181" s="79"/>
      <c r="DP181" s="79"/>
      <c r="DQ181" s="79"/>
      <c r="DR181" s="79"/>
      <c r="DS181" s="79"/>
      <c r="DT181" s="79"/>
      <c r="DU181" s="79"/>
      <c r="DV181" s="79"/>
      <c r="DW181" s="79"/>
      <c r="DX181" s="79"/>
      <c r="DY181" s="79"/>
      <c r="DZ181" s="79"/>
      <c r="EA181" s="79"/>
      <c r="EB181" s="79"/>
      <c r="EC181" s="79"/>
      <c r="ED181" s="79"/>
      <c r="EE181" s="79"/>
      <c r="EF181" s="79"/>
      <c r="EG181" s="79"/>
      <c r="EH181" s="79"/>
      <c r="EI181" s="79"/>
      <c r="EJ181" s="79"/>
      <c r="EK181" s="79"/>
      <c r="EL181" s="79"/>
      <c r="EM181" s="79"/>
      <c r="EN181" s="79"/>
      <c r="EO181" s="79"/>
      <c r="EP181" s="79"/>
      <c r="EQ181" s="79"/>
      <c r="ER181" s="79"/>
      <c r="ES181" s="79"/>
      <c r="ET181" s="79"/>
      <c r="EU181" s="79"/>
      <c r="EV181" s="79"/>
      <c r="EW181" s="79"/>
      <c r="EX181" s="79"/>
      <c r="EY181" s="79"/>
      <c r="EZ181" s="79"/>
      <c r="FA181" s="79"/>
      <c r="FB181" s="79"/>
      <c r="FC181" s="79"/>
      <c r="FD181" s="79"/>
      <c r="FE181" s="79"/>
      <c r="FF181" s="79"/>
      <c r="FG181" s="79"/>
      <c r="FH181" s="79"/>
      <c r="FI181" s="79"/>
      <c r="FJ181" s="79"/>
      <c r="FK181" s="79"/>
      <c r="FL181" s="79"/>
      <c r="FM181" s="79"/>
      <c r="FN181" s="79"/>
      <c r="FO181" s="79"/>
      <c r="FP181" s="79"/>
      <c r="FQ181" s="79"/>
      <c r="FR181" s="79"/>
      <c r="FS181" s="79"/>
      <c r="FT181" s="79"/>
      <c r="FU181" s="79"/>
      <c r="FV181" s="79"/>
      <c r="FW181" s="79"/>
      <c r="FX181" s="79"/>
      <c r="FY181" s="79"/>
      <c r="FZ181" s="79"/>
      <c r="GA181" s="79"/>
      <c r="GB181" s="79"/>
      <c r="GC181" s="79"/>
      <c r="GD181" s="79"/>
      <c r="GE181" s="79"/>
      <c r="GF181" s="79"/>
      <c r="GG181" s="79"/>
      <c r="GH181" s="79"/>
      <c r="GI181" s="79"/>
      <c r="GJ181" s="79"/>
      <c r="GK181" s="79"/>
      <c r="GL181" s="79"/>
      <c r="GM181" s="79"/>
      <c r="GN181" s="79"/>
      <c r="GO181" s="79"/>
      <c r="GP181" s="79"/>
      <c r="GQ181" s="79"/>
      <c r="GR181" s="79"/>
      <c r="GS181" s="79"/>
      <c r="GT181" s="79"/>
      <c r="GU181" s="79"/>
      <c r="GV181" s="79"/>
      <c r="GW181" s="79"/>
      <c r="GX181" s="79"/>
      <c r="GY181" s="79"/>
      <c r="GZ181" s="79"/>
      <c r="HA181" s="79"/>
      <c r="HB181" s="79"/>
      <c r="HC181" s="79"/>
      <c r="HD181" s="79"/>
      <c r="HE181" s="79"/>
      <c r="HF181" s="79"/>
      <c r="HG181" s="79"/>
      <c r="HH181" s="79"/>
      <c r="HI181" s="79"/>
      <c r="HJ181" s="79"/>
      <c r="HK181" s="79"/>
      <c r="HL181" s="79"/>
      <c r="HM181" s="79"/>
      <c r="HN181" s="79"/>
      <c r="HO181" s="79"/>
      <c r="HP181" s="79"/>
      <c r="HQ181" s="79"/>
      <c r="HR181" s="79"/>
      <c r="HS181" s="79"/>
      <c r="HT181" s="79"/>
      <c r="HU181" s="79"/>
      <c r="HV181" s="79"/>
      <c r="HW181" s="79"/>
      <c r="HX181" s="79"/>
      <c r="HY181" s="79"/>
      <c r="HZ181" s="79"/>
      <c r="IA181" s="79"/>
      <c r="IB181" s="79"/>
      <c r="IC181" s="79"/>
      <c r="ID181" s="79"/>
      <c r="IE181" s="79"/>
      <c r="IF181" s="79"/>
      <c r="IG181" s="79"/>
      <c r="IH181" s="79"/>
      <c r="II181" s="79"/>
      <c r="IJ181" s="79"/>
      <c r="IK181" s="79"/>
      <c r="IL181" s="79"/>
      <c r="IM181" s="79"/>
      <c r="IN181" s="79"/>
      <c r="IO181" s="79"/>
      <c r="IP181" s="79"/>
      <c r="IQ181" s="79"/>
      <c r="IR181" s="79"/>
      <c r="IS181" s="79"/>
      <c r="IT181" s="79"/>
      <c r="IU181" s="79"/>
      <c r="IV181" s="79"/>
      <c r="IW181" s="79"/>
      <c r="IX181" s="79"/>
      <c r="IY181" s="79"/>
      <c r="IZ181" s="79"/>
      <c r="JA181" s="79"/>
      <c r="JB181" s="79"/>
      <c r="JC181" s="79"/>
      <c r="JD181" s="79"/>
      <c r="JE181" s="79"/>
      <c r="JF181" s="79"/>
      <c r="JG181" s="79"/>
      <c r="JH181" s="79"/>
      <c r="JI181" s="79"/>
      <c r="JJ181" s="79"/>
      <c r="JK181" s="79"/>
      <c r="JL181" s="79"/>
      <c r="JM181" s="79"/>
      <c r="JN181" s="79"/>
      <c r="JO181" s="79"/>
      <c r="JP181" s="79"/>
      <c r="JQ181" s="79"/>
      <c r="JR181" s="79"/>
      <c r="JS181" s="79"/>
      <c r="JT181" s="79"/>
      <c r="JU181" s="79"/>
      <c r="JV181" s="79"/>
      <c r="JW181" s="79"/>
      <c r="JX181" s="79"/>
      <c r="JY181" s="79"/>
      <c r="JZ181" s="79"/>
      <c r="KA181" s="79"/>
      <c r="KB181" s="79"/>
      <c r="KC181" s="79"/>
      <c r="KD181" s="79"/>
      <c r="KE181" s="79"/>
      <c r="KF181" s="79"/>
      <c r="KG181" s="79"/>
      <c r="KH181" s="79"/>
      <c r="KI181" s="79"/>
      <c r="KJ181" s="79"/>
      <c r="KK181" s="79"/>
      <c r="KL181" s="79"/>
      <c r="KM181" s="79"/>
      <c r="KN181" s="79"/>
      <c r="KO181" s="79"/>
      <c r="KP181" s="79"/>
      <c r="KQ181" s="79"/>
      <c r="KR181" s="79"/>
      <c r="KS181" s="79"/>
      <c r="KT181" s="79"/>
      <c r="KU181" s="79"/>
      <c r="KV181" s="79"/>
      <c r="KW181" s="79"/>
      <c r="KX181" s="79"/>
      <c r="KY181" s="79"/>
      <c r="KZ181" s="79"/>
      <c r="LA181" s="79"/>
      <c r="LB181" s="79"/>
      <c r="LC181" s="79"/>
      <c r="LD181" s="79"/>
      <c r="LE181" s="79"/>
      <c r="LF181" s="79"/>
      <c r="LG181" s="79"/>
      <c r="LH181" s="79"/>
      <c r="LI181" s="79"/>
      <c r="LJ181" s="79"/>
      <c r="LK181" s="79"/>
      <c r="LL181" s="79"/>
      <c r="LM181" s="79"/>
      <c r="LN181" s="79"/>
      <c r="LO181" s="79"/>
      <c r="LP181" s="79"/>
      <c r="LQ181" s="79"/>
      <c r="LR181" s="79"/>
      <c r="LS181" s="79"/>
      <c r="LT181" s="79"/>
      <c r="LU181" s="79"/>
      <c r="LV181" s="79"/>
      <c r="LW181" s="79"/>
      <c r="LX181" s="79"/>
      <c r="LY181" s="79"/>
      <c r="LZ181" s="79"/>
      <c r="MA181" s="79"/>
      <c r="MB181" s="79"/>
      <c r="MC181" s="79"/>
      <c r="MD181" s="79"/>
      <c r="ME181" s="79"/>
      <c r="MF181" s="79"/>
      <c r="MG181" s="79"/>
      <c r="MH181" s="79"/>
      <c r="MI181" s="79"/>
      <c r="MJ181" s="79"/>
      <c r="MK181" s="79"/>
      <c r="ML181" s="79"/>
      <c r="MM181" s="79"/>
      <c r="MN181" s="79"/>
      <c r="MO181" s="79"/>
      <c r="MP181" s="79"/>
      <c r="MQ181" s="79"/>
      <c r="MR181" s="79"/>
      <c r="MS181" s="79"/>
      <c r="MT181" s="79"/>
      <c r="MU181" s="79"/>
      <c r="MV181" s="79"/>
      <c r="MW181" s="79"/>
      <c r="MX181" s="79"/>
      <c r="MY181" s="79"/>
      <c r="MZ181" s="79"/>
      <c r="NA181" s="79"/>
      <c r="NB181" s="79"/>
      <c r="NC181" s="274"/>
    </row>
    <row r="182" spans="1:367" s="47" customFormat="1" ht="12.75" x14ac:dyDescent="0.2">
      <c r="A182" s="11" t="s">
        <v>351</v>
      </c>
      <c r="B182" s="269" t="s">
        <v>66</v>
      </c>
      <c r="C182" s="37" t="s">
        <v>45</v>
      </c>
      <c r="D182" s="23"/>
      <c r="E182" s="24"/>
      <c r="F182" s="24"/>
      <c r="G182" s="29"/>
      <c r="H182" s="23"/>
      <c r="I182" s="24"/>
      <c r="J182" s="24"/>
      <c r="K182" s="29"/>
      <c r="L182" s="23"/>
      <c r="M182" s="24"/>
      <c r="N182" s="24"/>
      <c r="O182" s="29"/>
      <c r="P182" s="23"/>
      <c r="Q182" s="24"/>
      <c r="R182" s="24"/>
      <c r="S182" s="29"/>
      <c r="T182" s="23">
        <v>1</v>
      </c>
      <c r="U182" s="24">
        <v>3</v>
      </c>
      <c r="V182" s="24" t="s">
        <v>6</v>
      </c>
      <c r="W182" s="29">
        <v>4</v>
      </c>
      <c r="X182" s="99"/>
      <c r="Y182" s="100"/>
      <c r="Z182" s="100"/>
      <c r="AA182" s="185"/>
      <c r="AB182" s="23"/>
      <c r="AC182" s="24"/>
      <c r="AD182" s="24"/>
      <c r="AE182" s="29"/>
      <c r="AF182" s="23"/>
      <c r="AG182" s="24"/>
      <c r="AH182" s="24"/>
      <c r="AI182" s="29"/>
      <c r="AJ182" s="270" t="s">
        <v>95</v>
      </c>
      <c r="AK182" s="5" t="s">
        <v>137</v>
      </c>
    </row>
    <row r="183" spans="1:367" ht="12.75" x14ac:dyDescent="0.2">
      <c r="A183" s="11" t="s">
        <v>352</v>
      </c>
      <c r="B183" s="95" t="s">
        <v>54</v>
      </c>
      <c r="C183" s="425" t="s">
        <v>64</v>
      </c>
      <c r="D183" s="20"/>
      <c r="E183" s="18"/>
      <c r="F183" s="18"/>
      <c r="G183" s="19"/>
      <c r="H183" s="20"/>
      <c r="I183" s="18"/>
      <c r="J183" s="18"/>
      <c r="K183" s="19"/>
      <c r="L183" s="20"/>
      <c r="M183" s="18"/>
      <c r="N183" s="18"/>
      <c r="O183" s="19"/>
      <c r="P183" s="20"/>
      <c r="Q183" s="18"/>
      <c r="R183" s="18"/>
      <c r="S183" s="19"/>
      <c r="T183" s="20"/>
      <c r="U183" s="18"/>
      <c r="V183" s="18"/>
      <c r="W183" s="19"/>
      <c r="X183" s="20">
        <v>0</v>
      </c>
      <c r="Y183" s="18">
        <v>3</v>
      </c>
      <c r="Z183" s="18" t="s">
        <v>38</v>
      </c>
      <c r="AA183" s="19">
        <v>3</v>
      </c>
      <c r="AB183" s="20"/>
      <c r="AC183" s="18"/>
      <c r="AD183" s="18"/>
      <c r="AE183" s="19"/>
      <c r="AF183" s="20"/>
      <c r="AG183" s="18"/>
      <c r="AH183" s="18"/>
      <c r="AI183" s="19"/>
      <c r="AJ183" s="273" t="s">
        <v>95</v>
      </c>
      <c r="AK183" s="5" t="s">
        <v>137</v>
      </c>
    </row>
    <row r="184" spans="1:367" s="47" customFormat="1" ht="12.75" x14ac:dyDescent="0.2">
      <c r="A184" s="11" t="s">
        <v>353</v>
      </c>
      <c r="B184" s="10" t="s">
        <v>135</v>
      </c>
      <c r="C184" s="9" t="s">
        <v>133</v>
      </c>
      <c r="D184" s="20"/>
      <c r="E184" s="18"/>
      <c r="F184" s="18"/>
      <c r="G184" s="19"/>
      <c r="H184" s="20"/>
      <c r="I184" s="18"/>
      <c r="J184" s="18"/>
      <c r="K184" s="19"/>
      <c r="L184" s="20"/>
      <c r="M184" s="18"/>
      <c r="N184" s="18"/>
      <c r="O184" s="19"/>
      <c r="P184" s="20"/>
      <c r="Q184" s="18"/>
      <c r="R184" s="18"/>
      <c r="S184" s="19"/>
      <c r="T184" s="20">
        <v>0</v>
      </c>
      <c r="U184" s="18">
        <v>2</v>
      </c>
      <c r="V184" s="18" t="s">
        <v>38</v>
      </c>
      <c r="W184" s="19">
        <v>3</v>
      </c>
      <c r="X184" s="96"/>
      <c r="Y184" s="97"/>
      <c r="Z184" s="97"/>
      <c r="AA184" s="98"/>
      <c r="AB184" s="20"/>
      <c r="AC184" s="18"/>
      <c r="AD184" s="18"/>
      <c r="AE184" s="19"/>
      <c r="AF184" s="20"/>
      <c r="AG184" s="18"/>
      <c r="AH184" s="18"/>
      <c r="AI184" s="19"/>
      <c r="AJ184" s="273" t="s">
        <v>95</v>
      </c>
      <c r="AK184" s="5" t="s">
        <v>137</v>
      </c>
    </row>
    <row r="185" spans="1:367" s="47" customFormat="1" ht="12.75" x14ac:dyDescent="0.2">
      <c r="A185" s="11" t="s">
        <v>354</v>
      </c>
      <c r="B185" s="269" t="s">
        <v>56</v>
      </c>
      <c r="C185" s="37" t="s">
        <v>47</v>
      </c>
      <c r="D185" s="23"/>
      <c r="E185" s="24"/>
      <c r="F185" s="24"/>
      <c r="G185" s="29"/>
      <c r="H185" s="23"/>
      <c r="I185" s="24"/>
      <c r="J185" s="24"/>
      <c r="K185" s="29"/>
      <c r="L185" s="23"/>
      <c r="M185" s="24"/>
      <c r="N185" s="24"/>
      <c r="O185" s="29"/>
      <c r="P185" s="23"/>
      <c r="Q185" s="24"/>
      <c r="R185" s="24"/>
      <c r="S185" s="29"/>
      <c r="T185" s="23"/>
      <c r="U185" s="24"/>
      <c r="V185" s="24"/>
      <c r="W185" s="29"/>
      <c r="X185" s="23">
        <v>0</v>
      </c>
      <c r="Y185" s="24">
        <v>3</v>
      </c>
      <c r="Z185" s="24" t="s">
        <v>38</v>
      </c>
      <c r="AA185" s="29">
        <v>3</v>
      </c>
      <c r="AB185" s="99"/>
      <c r="AC185" s="100"/>
      <c r="AD185" s="100"/>
      <c r="AE185" s="185"/>
      <c r="AF185" s="23"/>
      <c r="AG185" s="24"/>
      <c r="AH185" s="24"/>
      <c r="AI185" s="29"/>
      <c r="AJ185" s="270" t="s">
        <v>95</v>
      </c>
      <c r="AK185" s="5" t="s">
        <v>137</v>
      </c>
    </row>
    <row r="186" spans="1:367" s="47" customFormat="1" ht="12.75" x14ac:dyDescent="0.2">
      <c r="A186" s="11" t="s">
        <v>355</v>
      </c>
      <c r="B186" s="95" t="s">
        <v>189</v>
      </c>
      <c r="C186" s="37" t="s">
        <v>49</v>
      </c>
      <c r="D186" s="20"/>
      <c r="E186" s="18"/>
      <c r="F186" s="18"/>
      <c r="G186" s="19"/>
      <c r="H186" s="20"/>
      <c r="I186" s="18"/>
      <c r="J186" s="18"/>
      <c r="K186" s="19"/>
      <c r="L186" s="20"/>
      <c r="M186" s="18"/>
      <c r="N186" s="18"/>
      <c r="O186" s="19"/>
      <c r="P186" s="20"/>
      <c r="Q186" s="18"/>
      <c r="R186" s="18"/>
      <c r="S186" s="19"/>
      <c r="T186" s="20"/>
      <c r="U186" s="18"/>
      <c r="V186" s="18"/>
      <c r="W186" s="19"/>
      <c r="X186" s="20"/>
      <c r="Y186" s="18"/>
      <c r="Z186" s="18"/>
      <c r="AA186" s="19"/>
      <c r="AB186" s="20">
        <v>0</v>
      </c>
      <c r="AC186" s="18">
        <v>3</v>
      </c>
      <c r="AD186" s="18" t="s">
        <v>38</v>
      </c>
      <c r="AE186" s="19">
        <v>3</v>
      </c>
      <c r="AF186" s="20"/>
      <c r="AG186" s="18"/>
      <c r="AH186" s="18"/>
      <c r="AI186" s="19"/>
      <c r="AJ186" s="273" t="s">
        <v>95</v>
      </c>
      <c r="AK186" s="5" t="s">
        <v>137</v>
      </c>
    </row>
    <row r="187" spans="1:367" s="107" customFormat="1" ht="12.75" x14ac:dyDescent="0.2">
      <c r="A187" s="172" t="s">
        <v>356</v>
      </c>
      <c r="B187" s="196" t="s">
        <v>266</v>
      </c>
      <c r="C187" s="283"/>
      <c r="D187" s="198"/>
      <c r="E187" s="175"/>
      <c r="F187" s="175"/>
      <c r="G187" s="197"/>
      <c r="H187" s="198"/>
      <c r="I187" s="175"/>
      <c r="J187" s="175"/>
      <c r="K187" s="197"/>
      <c r="L187" s="198"/>
      <c r="M187" s="175"/>
      <c r="N187" s="175"/>
      <c r="O187" s="197"/>
      <c r="P187" s="198"/>
      <c r="Q187" s="175"/>
      <c r="R187" s="175"/>
      <c r="S187" s="197"/>
      <c r="T187" s="276"/>
      <c r="U187" s="217"/>
      <c r="V187" s="217"/>
      <c r="W187" s="277"/>
      <c r="X187" s="198"/>
      <c r="Y187" s="175"/>
      <c r="Z187" s="175"/>
      <c r="AA187" s="197"/>
      <c r="AB187" s="198">
        <v>0</v>
      </c>
      <c r="AC187" s="175">
        <v>3</v>
      </c>
      <c r="AD187" s="175" t="s">
        <v>38</v>
      </c>
      <c r="AE187" s="197">
        <v>3</v>
      </c>
      <c r="AF187" s="198"/>
      <c r="AG187" s="175"/>
      <c r="AH187" s="175"/>
      <c r="AI187" s="197"/>
      <c r="AJ187" s="278" t="s">
        <v>95</v>
      </c>
      <c r="AK187" s="131" t="s">
        <v>137</v>
      </c>
    </row>
    <row r="188" spans="1:367" ht="13.5" thickBot="1" x14ac:dyDescent="0.25">
      <c r="A188" s="11" t="s">
        <v>357</v>
      </c>
      <c r="B188" s="279" t="s">
        <v>146</v>
      </c>
      <c r="C188" s="425" t="s">
        <v>50</v>
      </c>
      <c r="D188" s="26"/>
      <c r="E188" s="25"/>
      <c r="F188" s="25"/>
      <c r="G188" s="27"/>
      <c r="H188" s="26"/>
      <c r="I188" s="25"/>
      <c r="J188" s="25"/>
      <c r="K188" s="27"/>
      <c r="L188" s="26"/>
      <c r="M188" s="25"/>
      <c r="N188" s="25"/>
      <c r="O188" s="27"/>
      <c r="P188" s="26"/>
      <c r="Q188" s="25"/>
      <c r="R188" s="25"/>
      <c r="S188" s="27"/>
      <c r="T188" s="26">
        <v>1</v>
      </c>
      <c r="U188" s="25">
        <v>2</v>
      </c>
      <c r="V188" s="25" t="s">
        <v>297</v>
      </c>
      <c r="W188" s="27">
        <v>3</v>
      </c>
      <c r="X188" s="26"/>
      <c r="Y188" s="25"/>
      <c r="Z188" s="25"/>
      <c r="AA188" s="27"/>
      <c r="AB188" s="108"/>
      <c r="AC188" s="109"/>
      <c r="AD188" s="109"/>
      <c r="AE188" s="110"/>
      <c r="AF188" s="26"/>
      <c r="AG188" s="25"/>
      <c r="AH188" s="25"/>
      <c r="AI188" s="27"/>
      <c r="AJ188" s="280" t="s">
        <v>95</v>
      </c>
      <c r="AK188" s="281" t="s">
        <v>137</v>
      </c>
    </row>
    <row r="189" spans="1:367" ht="15.75" thickBot="1" x14ac:dyDescent="0.25">
      <c r="A189" s="498" t="s">
        <v>130</v>
      </c>
      <c r="B189" s="499"/>
      <c r="C189" s="499"/>
      <c r="D189" s="499"/>
      <c r="E189" s="499"/>
      <c r="F189" s="499"/>
      <c r="G189" s="499"/>
      <c r="H189" s="499"/>
      <c r="I189" s="499"/>
      <c r="J189" s="499"/>
      <c r="K189" s="499"/>
      <c r="L189" s="499"/>
      <c r="M189" s="499"/>
      <c r="N189" s="499"/>
      <c r="O189" s="499"/>
      <c r="P189" s="499"/>
      <c r="Q189" s="499"/>
      <c r="R189" s="499"/>
      <c r="S189" s="499"/>
      <c r="T189" s="499"/>
      <c r="U189" s="499"/>
      <c r="V189" s="499"/>
      <c r="W189" s="499"/>
      <c r="X189" s="499"/>
      <c r="Y189" s="499"/>
      <c r="Z189" s="499"/>
      <c r="AA189" s="499"/>
      <c r="AB189" s="499"/>
      <c r="AC189" s="499"/>
      <c r="AD189" s="499"/>
      <c r="AE189" s="499"/>
      <c r="AF189" s="499"/>
      <c r="AG189" s="499"/>
      <c r="AH189" s="499"/>
      <c r="AI189" s="499"/>
      <c r="AJ189" s="499"/>
      <c r="AK189" s="500"/>
    </row>
    <row r="190" spans="1:367" ht="63.75" x14ac:dyDescent="0.2">
      <c r="A190" s="11" t="s">
        <v>358</v>
      </c>
      <c r="B190" s="43" t="s">
        <v>218</v>
      </c>
      <c r="C190" s="391" t="s">
        <v>547</v>
      </c>
      <c r="D190" s="20"/>
      <c r="E190" s="18"/>
      <c r="F190" s="18"/>
      <c r="G190" s="19"/>
      <c r="H190" s="20"/>
      <c r="I190" s="18"/>
      <c r="J190" s="18"/>
      <c r="K190" s="19"/>
      <c r="L190" s="20"/>
      <c r="M190" s="18"/>
      <c r="N190" s="18"/>
      <c r="O190" s="19"/>
      <c r="P190" s="20">
        <v>0</v>
      </c>
      <c r="Q190" s="18">
        <v>20</v>
      </c>
      <c r="R190" s="18" t="s">
        <v>38</v>
      </c>
      <c r="S190" s="19">
        <v>1</v>
      </c>
      <c r="T190" s="20"/>
      <c r="U190" s="18"/>
      <c r="V190" s="18"/>
      <c r="W190" s="19"/>
      <c r="X190" s="20"/>
      <c r="Y190" s="18"/>
      <c r="Z190" s="18"/>
      <c r="AA190" s="19"/>
      <c r="AB190" s="20"/>
      <c r="AC190" s="18"/>
      <c r="AD190" s="18"/>
      <c r="AE190" s="19"/>
      <c r="AF190" s="17"/>
      <c r="AG190" s="18"/>
      <c r="AH190" s="18"/>
      <c r="AI190" s="19"/>
      <c r="AJ190" s="48" t="s">
        <v>95</v>
      </c>
      <c r="AK190" s="10" t="s">
        <v>137</v>
      </c>
    </row>
    <row r="191" spans="1:367" ht="12.75" x14ac:dyDescent="0.2">
      <c r="A191" s="11" t="s">
        <v>359</v>
      </c>
      <c r="B191" s="43" t="s">
        <v>125</v>
      </c>
      <c r="C191" s="37" t="s">
        <v>218</v>
      </c>
      <c r="D191" s="20"/>
      <c r="E191" s="18"/>
      <c r="F191" s="18"/>
      <c r="G191" s="19"/>
      <c r="H191" s="20"/>
      <c r="I191" s="18"/>
      <c r="J191" s="18"/>
      <c r="K191" s="19"/>
      <c r="L191" s="20"/>
      <c r="M191" s="18"/>
      <c r="N191" s="18"/>
      <c r="O191" s="19"/>
      <c r="P191" s="20"/>
      <c r="Q191" s="18"/>
      <c r="R191" s="18"/>
      <c r="S191" s="19"/>
      <c r="T191" s="20">
        <v>0</v>
      </c>
      <c r="U191" s="18">
        <v>25</v>
      </c>
      <c r="V191" s="18" t="s">
        <v>38</v>
      </c>
      <c r="W191" s="19">
        <v>2</v>
      </c>
      <c r="X191" s="20"/>
      <c r="Y191" s="18"/>
      <c r="Z191" s="18"/>
      <c r="AA191" s="19"/>
      <c r="AB191" s="20"/>
      <c r="AC191" s="18"/>
      <c r="AD191" s="18"/>
      <c r="AE191" s="19"/>
      <c r="AF191" s="17"/>
      <c r="AG191" s="18"/>
      <c r="AH191" s="18"/>
      <c r="AI191" s="19"/>
      <c r="AJ191" s="48" t="s">
        <v>95</v>
      </c>
      <c r="AK191" s="10" t="s">
        <v>137</v>
      </c>
    </row>
    <row r="192" spans="1:367" s="80" customFormat="1" ht="12.75" x14ac:dyDescent="0.2">
      <c r="A192" s="11" t="s">
        <v>360</v>
      </c>
      <c r="B192" s="43" t="s">
        <v>126</v>
      </c>
      <c r="C192" s="37" t="s">
        <v>125</v>
      </c>
      <c r="D192" s="20"/>
      <c r="E192" s="18"/>
      <c r="F192" s="18"/>
      <c r="G192" s="19"/>
      <c r="H192" s="20"/>
      <c r="I192" s="18"/>
      <c r="J192" s="18"/>
      <c r="K192" s="19"/>
      <c r="L192" s="20"/>
      <c r="M192" s="18"/>
      <c r="N192" s="18"/>
      <c r="O192" s="19"/>
      <c r="P192" s="20"/>
      <c r="Q192" s="18"/>
      <c r="R192" s="18"/>
      <c r="S192" s="19"/>
      <c r="T192" s="20"/>
      <c r="U192" s="18"/>
      <c r="V192" s="18"/>
      <c r="W192" s="19"/>
      <c r="X192" s="20">
        <v>0</v>
      </c>
      <c r="Y192" s="18">
        <v>25</v>
      </c>
      <c r="Z192" s="18" t="s">
        <v>38</v>
      </c>
      <c r="AA192" s="19">
        <v>2</v>
      </c>
      <c r="AB192" s="20"/>
      <c r="AC192" s="18"/>
      <c r="AD192" s="18"/>
      <c r="AE192" s="19"/>
      <c r="AF192" s="17"/>
      <c r="AG192" s="18"/>
      <c r="AH192" s="18"/>
      <c r="AI192" s="19"/>
      <c r="AJ192" s="48" t="s">
        <v>95</v>
      </c>
      <c r="AK192" s="10" t="s">
        <v>137</v>
      </c>
    </row>
    <row r="193" spans="1:39" s="2" customFormat="1" ht="12.75" x14ac:dyDescent="0.2">
      <c r="A193" s="11" t="s">
        <v>361</v>
      </c>
      <c r="B193" s="42" t="s">
        <v>152</v>
      </c>
      <c r="C193" s="37" t="s">
        <v>126</v>
      </c>
      <c r="D193" s="20"/>
      <c r="E193" s="18"/>
      <c r="F193" s="18"/>
      <c r="G193" s="19"/>
      <c r="H193" s="20"/>
      <c r="I193" s="18"/>
      <c r="J193" s="18"/>
      <c r="K193" s="19"/>
      <c r="L193" s="20"/>
      <c r="M193" s="18"/>
      <c r="N193" s="18"/>
      <c r="O193" s="19"/>
      <c r="P193" s="20"/>
      <c r="Q193" s="18"/>
      <c r="R193" s="18"/>
      <c r="S193" s="19"/>
      <c r="T193" s="17"/>
      <c r="U193" s="18"/>
      <c r="V193" s="18"/>
      <c r="W193" s="19"/>
      <c r="X193" s="17"/>
      <c r="Y193" s="18"/>
      <c r="Z193" s="18"/>
      <c r="AA193" s="19"/>
      <c r="AB193" s="17">
        <v>0</v>
      </c>
      <c r="AC193" s="18">
        <v>35</v>
      </c>
      <c r="AD193" s="18" t="s">
        <v>38</v>
      </c>
      <c r="AE193" s="19">
        <v>3</v>
      </c>
      <c r="AF193" s="17"/>
      <c r="AG193" s="18"/>
      <c r="AH193" s="18"/>
      <c r="AI193" s="19"/>
      <c r="AJ193" s="48" t="s">
        <v>95</v>
      </c>
      <c r="AK193" s="10" t="s">
        <v>137</v>
      </c>
    </row>
    <row r="194" spans="1:39" ht="51.75" thickBot="1" x14ac:dyDescent="0.25">
      <c r="A194" s="11" t="s">
        <v>362</v>
      </c>
      <c r="B194" s="42" t="s">
        <v>363</v>
      </c>
      <c r="C194" s="37" t="s">
        <v>548</v>
      </c>
      <c r="D194" s="20"/>
      <c r="E194" s="18"/>
      <c r="F194" s="18"/>
      <c r="G194" s="19"/>
      <c r="H194" s="20"/>
      <c r="I194" s="18"/>
      <c r="J194" s="18"/>
      <c r="K194" s="19"/>
      <c r="L194" s="20"/>
      <c r="M194" s="18"/>
      <c r="N194" s="18"/>
      <c r="O194" s="19"/>
      <c r="P194" s="20"/>
      <c r="Q194" s="18"/>
      <c r="R194" s="18"/>
      <c r="S194" s="19"/>
      <c r="T194" s="17"/>
      <c r="U194" s="18"/>
      <c r="V194" s="18"/>
      <c r="W194" s="19"/>
      <c r="X194" s="17"/>
      <c r="Y194" s="18"/>
      <c r="Z194" s="18"/>
      <c r="AA194" s="19"/>
      <c r="AB194" s="17"/>
      <c r="AC194" s="18"/>
      <c r="AD194" s="18"/>
      <c r="AE194" s="19"/>
      <c r="AF194" s="17">
        <v>0</v>
      </c>
      <c r="AG194" s="18">
        <v>150</v>
      </c>
      <c r="AH194" s="18" t="s">
        <v>38</v>
      </c>
      <c r="AI194" s="19">
        <v>15</v>
      </c>
      <c r="AJ194" s="48" t="s">
        <v>95</v>
      </c>
      <c r="AK194" s="10" t="s">
        <v>137</v>
      </c>
    </row>
    <row r="195" spans="1:39" s="80" customFormat="1" ht="13.5" thickBot="1" x14ac:dyDescent="0.25">
      <c r="A195" s="31"/>
      <c r="B195" s="77" t="s">
        <v>22</v>
      </c>
      <c r="C195" s="32">
        <f>SUM(O195,S195,W195,AA195,AE195,AI195)</f>
        <v>70</v>
      </c>
      <c r="D195" s="56"/>
      <c r="E195" s="33"/>
      <c r="F195" s="33"/>
      <c r="G195" s="73"/>
      <c r="H195" s="56"/>
      <c r="I195" s="33"/>
      <c r="J195" s="33"/>
      <c r="K195" s="73"/>
      <c r="L195" s="56">
        <f>SUM(L171:L194)</f>
        <v>1</v>
      </c>
      <c r="M195" s="33">
        <f>SUM(M171:M194)</f>
        <v>4</v>
      </c>
      <c r="N195" s="33"/>
      <c r="O195" s="73">
        <f>SUM(O171:O194)</f>
        <v>5</v>
      </c>
      <c r="P195" s="56">
        <f>SUM(P171:P194)</f>
        <v>0</v>
      </c>
      <c r="Q195" s="33">
        <f>SUM(Q171:Q194)</f>
        <v>26</v>
      </c>
      <c r="R195" s="33"/>
      <c r="S195" s="73">
        <f>SUM(S171:S194)</f>
        <v>7</v>
      </c>
      <c r="T195" s="56">
        <f>SUM(T171:T194)</f>
        <v>2</v>
      </c>
      <c r="U195" s="33">
        <f>SUM(U171:U176)+SUM(U179:U188)+SUM(U190:U194)</f>
        <v>34</v>
      </c>
      <c r="V195" s="33"/>
      <c r="W195" s="73">
        <f>SUM(W171:W194)</f>
        <v>14</v>
      </c>
      <c r="X195" s="56">
        <f>SUM(X171:X194)</f>
        <v>1</v>
      </c>
      <c r="Y195" s="33">
        <f>SUM(Y171:Y194)</f>
        <v>35</v>
      </c>
      <c r="Z195" s="33"/>
      <c r="AA195" s="73">
        <f>SUM(AA171:AA194)</f>
        <v>13</v>
      </c>
      <c r="AB195" s="56">
        <f>SUM(AB171:AB194)</f>
        <v>1</v>
      </c>
      <c r="AC195" s="33">
        <f>SUM(AC171:AC194)</f>
        <v>47</v>
      </c>
      <c r="AD195" s="33"/>
      <c r="AE195" s="73">
        <f>SUM(AE171:AE194)</f>
        <v>16</v>
      </c>
      <c r="AF195" s="56">
        <f>SUM(AF171:AF194)</f>
        <v>0</v>
      </c>
      <c r="AG195" s="33">
        <f>SUM(AG171:AG194)</f>
        <v>150</v>
      </c>
      <c r="AH195" s="33"/>
      <c r="AI195" s="73">
        <f>SUM(AI171:AI194)</f>
        <v>15</v>
      </c>
      <c r="AJ195" s="51"/>
      <c r="AK195" s="31"/>
    </row>
    <row r="196" spans="1:39" s="80" customFormat="1" ht="16.5" thickBot="1" x14ac:dyDescent="0.25">
      <c r="A196" s="483" t="s">
        <v>295</v>
      </c>
      <c r="B196" s="484"/>
      <c r="C196" s="484"/>
      <c r="D196" s="484"/>
      <c r="E196" s="484"/>
      <c r="F196" s="484"/>
      <c r="G196" s="484"/>
      <c r="H196" s="484"/>
      <c r="I196" s="484"/>
      <c r="J196" s="484"/>
      <c r="K196" s="484"/>
      <c r="L196" s="484"/>
      <c r="M196" s="484"/>
      <c r="N196" s="484"/>
      <c r="O196" s="484"/>
      <c r="P196" s="484"/>
      <c r="Q196" s="484"/>
      <c r="R196" s="484"/>
      <c r="S196" s="484"/>
      <c r="T196" s="484"/>
      <c r="U196" s="484"/>
      <c r="V196" s="484"/>
      <c r="W196" s="484"/>
      <c r="X196" s="484"/>
      <c r="Y196" s="484"/>
      <c r="Z196" s="484"/>
      <c r="AA196" s="484"/>
      <c r="AB196" s="484"/>
      <c r="AC196" s="484"/>
      <c r="AD196" s="484"/>
      <c r="AE196" s="484"/>
      <c r="AF196" s="484"/>
      <c r="AG196" s="484"/>
      <c r="AH196" s="484"/>
      <c r="AI196" s="484"/>
      <c r="AJ196" s="484"/>
      <c r="AK196" s="485"/>
    </row>
    <row r="197" spans="1:39" s="80" customFormat="1" ht="16.5" thickBot="1" x14ac:dyDescent="0.25">
      <c r="A197" s="483" t="s">
        <v>530</v>
      </c>
      <c r="B197" s="484"/>
      <c r="C197" s="484"/>
      <c r="D197" s="484"/>
      <c r="E197" s="484"/>
      <c r="F197" s="484"/>
      <c r="G197" s="484"/>
      <c r="H197" s="484"/>
      <c r="I197" s="484"/>
      <c r="J197" s="484"/>
      <c r="K197" s="484"/>
      <c r="L197" s="484"/>
      <c r="M197" s="484"/>
      <c r="N197" s="484"/>
      <c r="O197" s="484"/>
      <c r="P197" s="484"/>
      <c r="Q197" s="484"/>
      <c r="R197" s="484"/>
      <c r="S197" s="484"/>
      <c r="T197" s="484"/>
      <c r="U197" s="484"/>
      <c r="V197" s="484"/>
      <c r="W197" s="484"/>
      <c r="X197" s="484"/>
      <c r="Y197" s="484"/>
      <c r="Z197" s="484"/>
      <c r="AA197" s="484"/>
      <c r="AB197" s="484"/>
      <c r="AC197" s="484"/>
      <c r="AD197" s="484"/>
      <c r="AE197" s="484"/>
      <c r="AF197" s="484"/>
      <c r="AG197" s="484"/>
      <c r="AH197" s="484"/>
      <c r="AI197" s="484"/>
      <c r="AJ197" s="484"/>
      <c r="AK197" s="485"/>
    </row>
    <row r="198" spans="1:39" s="80" customFormat="1" ht="16.5" thickBot="1" x14ac:dyDescent="0.25">
      <c r="A198" s="498" t="s">
        <v>520</v>
      </c>
      <c r="B198" s="499"/>
      <c r="C198" s="499"/>
      <c r="D198" s="499"/>
      <c r="E198" s="499"/>
      <c r="F198" s="499"/>
      <c r="G198" s="499"/>
      <c r="H198" s="499"/>
      <c r="I198" s="499"/>
      <c r="J198" s="499"/>
      <c r="K198" s="499"/>
      <c r="L198" s="499"/>
      <c r="M198" s="499"/>
      <c r="N198" s="499"/>
      <c r="O198" s="499"/>
      <c r="P198" s="499"/>
      <c r="Q198" s="499"/>
      <c r="R198" s="499"/>
      <c r="S198" s="499"/>
      <c r="T198" s="499"/>
      <c r="U198" s="499"/>
      <c r="V198" s="499"/>
      <c r="W198" s="499"/>
      <c r="X198" s="499"/>
      <c r="Y198" s="499"/>
      <c r="Z198" s="499"/>
      <c r="AA198" s="499"/>
      <c r="AB198" s="499"/>
      <c r="AC198" s="499"/>
      <c r="AD198" s="499"/>
      <c r="AE198" s="499"/>
      <c r="AF198" s="499"/>
      <c r="AG198" s="499"/>
      <c r="AH198" s="499"/>
      <c r="AI198" s="499"/>
      <c r="AJ198" s="499"/>
      <c r="AK198" s="500"/>
      <c r="AL198" s="158"/>
    </row>
    <row r="199" spans="1:39" s="106" customFormat="1" ht="21" customHeight="1" x14ac:dyDescent="0.2">
      <c r="A199" s="172" t="s">
        <v>388</v>
      </c>
      <c r="B199" s="282" t="s">
        <v>267</v>
      </c>
      <c r="C199" s="283"/>
      <c r="D199" s="198"/>
      <c r="E199" s="175"/>
      <c r="F199" s="175"/>
      <c r="G199" s="197"/>
      <c r="H199" s="198"/>
      <c r="I199" s="175"/>
      <c r="J199" s="175"/>
      <c r="K199" s="197"/>
      <c r="L199" s="198">
        <v>1</v>
      </c>
      <c r="M199" s="175">
        <v>2</v>
      </c>
      <c r="N199" s="175" t="s">
        <v>38</v>
      </c>
      <c r="O199" s="197">
        <v>4</v>
      </c>
      <c r="P199" s="198"/>
      <c r="Q199" s="175"/>
      <c r="R199" s="175"/>
      <c r="S199" s="197"/>
      <c r="T199" s="198"/>
      <c r="U199" s="175"/>
      <c r="V199" s="175"/>
      <c r="W199" s="197"/>
      <c r="X199" s="198"/>
      <c r="Y199" s="175"/>
      <c r="Z199" s="175"/>
      <c r="AA199" s="197"/>
      <c r="AB199" s="198"/>
      <c r="AC199" s="175"/>
      <c r="AD199" s="175"/>
      <c r="AE199" s="197"/>
      <c r="AF199" s="174"/>
      <c r="AG199" s="175"/>
      <c r="AH199" s="175"/>
      <c r="AI199" s="176"/>
      <c r="AJ199" s="206" t="s">
        <v>304</v>
      </c>
      <c r="AK199" s="180" t="s">
        <v>119</v>
      </c>
    </row>
    <row r="200" spans="1:39" s="106" customFormat="1" ht="38.25" x14ac:dyDescent="0.2">
      <c r="A200" s="172" t="s">
        <v>389</v>
      </c>
      <c r="B200" s="282" t="s">
        <v>268</v>
      </c>
      <c r="C200" s="441" t="s">
        <v>269</v>
      </c>
      <c r="D200" s="198"/>
      <c r="E200" s="175"/>
      <c r="F200" s="175"/>
      <c r="G200" s="197"/>
      <c r="H200" s="198"/>
      <c r="I200" s="175"/>
      <c r="J200" s="175"/>
      <c r="K200" s="197"/>
      <c r="L200" s="198"/>
      <c r="M200" s="175"/>
      <c r="N200" s="175"/>
      <c r="O200" s="197"/>
      <c r="P200" s="198"/>
      <c r="Q200" s="175"/>
      <c r="R200" s="175"/>
      <c r="S200" s="197"/>
      <c r="T200" s="198">
        <v>1</v>
      </c>
      <c r="U200" s="175">
        <v>2</v>
      </c>
      <c r="V200" s="175" t="s">
        <v>38</v>
      </c>
      <c r="W200" s="197">
        <v>4</v>
      </c>
      <c r="X200" s="198"/>
      <c r="Y200" s="175"/>
      <c r="Z200" s="175"/>
      <c r="AA200" s="197"/>
      <c r="AB200" s="198"/>
      <c r="AC200" s="175"/>
      <c r="AD200" s="175"/>
      <c r="AE200" s="197"/>
      <c r="AF200" s="174"/>
      <c r="AG200" s="175"/>
      <c r="AH200" s="175"/>
      <c r="AI200" s="176"/>
      <c r="AJ200" s="206" t="s">
        <v>95</v>
      </c>
      <c r="AK200" s="180" t="s">
        <v>244</v>
      </c>
    </row>
    <row r="201" spans="1:39" s="106" customFormat="1" ht="12.75" x14ac:dyDescent="0.2">
      <c r="A201" s="172" t="s">
        <v>390</v>
      </c>
      <c r="B201" s="275" t="s">
        <v>270</v>
      </c>
      <c r="C201" s="441" t="s">
        <v>549</v>
      </c>
      <c r="D201" s="198"/>
      <c r="E201" s="175"/>
      <c r="F201" s="175"/>
      <c r="G201" s="197"/>
      <c r="H201" s="198"/>
      <c r="I201" s="175"/>
      <c r="J201" s="175"/>
      <c r="K201" s="197"/>
      <c r="L201" s="198"/>
      <c r="M201" s="175"/>
      <c r="N201" s="175"/>
      <c r="O201" s="197"/>
      <c r="P201" s="198">
        <v>1</v>
      </c>
      <c r="Q201" s="175">
        <v>2</v>
      </c>
      <c r="R201" s="175" t="s">
        <v>38</v>
      </c>
      <c r="S201" s="197">
        <v>4</v>
      </c>
      <c r="T201" s="198"/>
      <c r="U201" s="175"/>
      <c r="V201" s="175"/>
      <c r="W201" s="197"/>
      <c r="X201" s="198"/>
      <c r="Y201" s="175"/>
      <c r="Z201" s="175"/>
      <c r="AA201" s="197"/>
      <c r="AB201" s="198"/>
      <c r="AC201" s="175"/>
      <c r="AD201" s="175"/>
      <c r="AE201" s="197"/>
      <c r="AF201" s="174"/>
      <c r="AG201" s="175"/>
      <c r="AH201" s="175"/>
      <c r="AI201" s="197"/>
      <c r="AJ201" s="206" t="s">
        <v>95</v>
      </c>
      <c r="AK201" s="180" t="s">
        <v>244</v>
      </c>
    </row>
    <row r="202" spans="1:39" s="106" customFormat="1" ht="12.75" x14ac:dyDescent="0.2">
      <c r="A202" s="172" t="s">
        <v>391</v>
      </c>
      <c r="B202" s="284" t="s">
        <v>271</v>
      </c>
      <c r="C202" s="284"/>
      <c r="D202" s="276"/>
      <c r="E202" s="217"/>
      <c r="F202" s="217"/>
      <c r="G202" s="277"/>
      <c r="H202" s="276"/>
      <c r="I202" s="217"/>
      <c r="J202" s="217"/>
      <c r="K202" s="277"/>
      <c r="L202" s="276"/>
      <c r="M202" s="217"/>
      <c r="N202" s="217"/>
      <c r="O202" s="277"/>
      <c r="P202" s="276">
        <v>1</v>
      </c>
      <c r="Q202" s="217">
        <v>2</v>
      </c>
      <c r="R202" s="217" t="s">
        <v>38</v>
      </c>
      <c r="S202" s="277">
        <v>4</v>
      </c>
      <c r="T202" s="276"/>
      <c r="U202" s="217"/>
      <c r="V202" s="217"/>
      <c r="W202" s="277"/>
      <c r="X202" s="276"/>
      <c r="Y202" s="217"/>
      <c r="Z202" s="217"/>
      <c r="AA202" s="277"/>
      <c r="AB202" s="276"/>
      <c r="AC202" s="217"/>
      <c r="AD202" s="217"/>
      <c r="AE202" s="277"/>
      <c r="AF202" s="216"/>
      <c r="AG202" s="217"/>
      <c r="AH202" s="217"/>
      <c r="AI202" s="277"/>
      <c r="AJ202" s="206" t="s">
        <v>95</v>
      </c>
      <c r="AK202" s="172" t="s">
        <v>88</v>
      </c>
    </row>
    <row r="203" spans="1:39" s="2" customFormat="1" ht="12.75" x14ac:dyDescent="0.2">
      <c r="A203" s="11" t="s">
        <v>392</v>
      </c>
      <c r="B203" s="50" t="s">
        <v>77</v>
      </c>
      <c r="C203" s="34"/>
      <c r="D203" s="20"/>
      <c r="E203" s="18"/>
      <c r="F203" s="18"/>
      <c r="G203" s="19"/>
      <c r="H203" s="20"/>
      <c r="I203" s="18"/>
      <c r="J203" s="18"/>
      <c r="K203" s="19"/>
      <c r="L203" s="20"/>
      <c r="M203" s="18"/>
      <c r="N203" s="18"/>
      <c r="O203" s="19"/>
      <c r="P203" s="20"/>
      <c r="Q203" s="18"/>
      <c r="R203" s="18"/>
      <c r="S203" s="19"/>
      <c r="T203" s="20">
        <v>1</v>
      </c>
      <c r="U203" s="18">
        <v>2</v>
      </c>
      <c r="V203" s="18" t="s">
        <v>38</v>
      </c>
      <c r="W203" s="19">
        <v>4</v>
      </c>
      <c r="X203" s="96"/>
      <c r="Y203" s="97"/>
      <c r="Z203" s="97"/>
      <c r="AA203" s="98"/>
      <c r="AB203" s="20"/>
      <c r="AC203" s="18"/>
      <c r="AD203" s="18"/>
      <c r="AE203" s="19"/>
      <c r="AF203" s="17"/>
      <c r="AG203" s="18"/>
      <c r="AH203" s="18"/>
      <c r="AI203" s="19"/>
      <c r="AJ203" s="48" t="s">
        <v>95</v>
      </c>
      <c r="AK203" s="11" t="s">
        <v>88</v>
      </c>
    </row>
    <row r="204" spans="1:39" s="2" customFormat="1" ht="13.5" thickBot="1" x14ac:dyDescent="0.25">
      <c r="A204" s="11" t="s">
        <v>393</v>
      </c>
      <c r="B204" s="50" t="s">
        <v>82</v>
      </c>
      <c r="C204" s="34"/>
      <c r="D204" s="20"/>
      <c r="E204" s="18"/>
      <c r="F204" s="18"/>
      <c r="G204" s="19"/>
      <c r="H204" s="20"/>
      <c r="I204" s="18"/>
      <c r="J204" s="18"/>
      <c r="K204" s="19"/>
      <c r="L204" s="20"/>
      <c r="M204" s="18"/>
      <c r="N204" s="18"/>
      <c r="O204" s="19"/>
      <c r="P204" s="20"/>
      <c r="Q204" s="18"/>
      <c r="R204" s="18"/>
      <c r="S204" s="19"/>
      <c r="T204" s="20"/>
      <c r="U204" s="18"/>
      <c r="V204" s="18"/>
      <c r="W204" s="19"/>
      <c r="X204" s="20">
        <v>1</v>
      </c>
      <c r="Y204" s="18">
        <v>2</v>
      </c>
      <c r="Z204" s="18" t="s">
        <v>38</v>
      </c>
      <c r="AA204" s="19">
        <v>4</v>
      </c>
      <c r="AB204" s="20"/>
      <c r="AC204" s="18"/>
      <c r="AD204" s="18"/>
      <c r="AE204" s="19"/>
      <c r="AF204" s="17"/>
      <c r="AG204" s="18"/>
      <c r="AH204" s="18"/>
      <c r="AI204" s="19"/>
      <c r="AJ204" s="48" t="s">
        <v>95</v>
      </c>
      <c r="AK204" s="11" t="s">
        <v>88</v>
      </c>
    </row>
    <row r="205" spans="1:39" s="2" customFormat="1" ht="15.75" thickBot="1" x14ac:dyDescent="0.25">
      <c r="A205" s="498" t="s">
        <v>521</v>
      </c>
      <c r="B205" s="499"/>
      <c r="C205" s="499"/>
      <c r="D205" s="499"/>
      <c r="E205" s="499"/>
      <c r="F205" s="499"/>
      <c r="G205" s="499"/>
      <c r="H205" s="499"/>
      <c r="I205" s="499"/>
      <c r="J205" s="499"/>
      <c r="K205" s="499"/>
      <c r="L205" s="499"/>
      <c r="M205" s="499"/>
      <c r="N205" s="499"/>
      <c r="O205" s="499"/>
      <c r="P205" s="499"/>
      <c r="Q205" s="499"/>
      <c r="R205" s="499"/>
      <c r="S205" s="499"/>
      <c r="T205" s="499"/>
      <c r="U205" s="499"/>
      <c r="V205" s="499"/>
      <c r="W205" s="499"/>
      <c r="X205" s="499"/>
      <c r="Y205" s="499"/>
      <c r="Z205" s="499"/>
      <c r="AA205" s="499"/>
      <c r="AB205" s="499"/>
      <c r="AC205" s="499"/>
      <c r="AD205" s="499"/>
      <c r="AE205" s="499"/>
      <c r="AF205" s="499"/>
      <c r="AG205" s="499"/>
      <c r="AH205" s="499"/>
      <c r="AI205" s="499"/>
      <c r="AJ205" s="499"/>
      <c r="AK205" s="500"/>
    </row>
    <row r="206" spans="1:39" s="157" customFormat="1" ht="12.75" customHeight="1" x14ac:dyDescent="0.2">
      <c r="A206" s="417" t="s">
        <v>394</v>
      </c>
      <c r="B206" s="285" t="s">
        <v>272</v>
      </c>
      <c r="C206" s="263"/>
      <c r="D206" s="190"/>
      <c r="E206" s="191"/>
      <c r="F206" s="191"/>
      <c r="G206" s="286"/>
      <c r="H206" s="114"/>
      <c r="I206" s="115"/>
      <c r="J206" s="115"/>
      <c r="K206" s="116"/>
      <c r="L206" s="190"/>
      <c r="M206" s="191"/>
      <c r="N206" s="191"/>
      <c r="O206" s="286"/>
      <c r="P206" s="114"/>
      <c r="Q206" s="115"/>
      <c r="R206" s="115"/>
      <c r="S206" s="116"/>
      <c r="T206" s="190">
        <v>1</v>
      </c>
      <c r="U206" s="191">
        <v>2</v>
      </c>
      <c r="V206" s="191" t="s">
        <v>38</v>
      </c>
      <c r="W206" s="286">
        <v>4</v>
      </c>
      <c r="X206" s="114"/>
      <c r="Y206" s="115"/>
      <c r="Z206" s="115"/>
      <c r="AA206" s="116"/>
      <c r="AB206" s="190"/>
      <c r="AC206" s="191"/>
      <c r="AD206" s="191"/>
      <c r="AE206" s="286"/>
      <c r="AF206" s="114"/>
      <c r="AG206" s="115"/>
      <c r="AH206" s="115"/>
      <c r="AI206" s="287"/>
      <c r="AJ206" s="288" t="s">
        <v>95</v>
      </c>
      <c r="AK206" s="289" t="s">
        <v>89</v>
      </c>
      <c r="AL206" s="47"/>
      <c r="AM206" s="47"/>
    </row>
    <row r="207" spans="1:39" ht="12.75" x14ac:dyDescent="0.2">
      <c r="A207" s="211" t="s">
        <v>395</v>
      </c>
      <c r="B207" s="43" t="s">
        <v>34</v>
      </c>
      <c r="C207" s="425" t="s">
        <v>14</v>
      </c>
      <c r="D207" s="20"/>
      <c r="E207" s="18"/>
      <c r="F207" s="18"/>
      <c r="G207" s="19"/>
      <c r="H207" s="17"/>
      <c r="I207" s="18"/>
      <c r="J207" s="18"/>
      <c r="K207" s="21"/>
      <c r="L207" s="96"/>
      <c r="M207" s="97"/>
      <c r="N207" s="97"/>
      <c r="O207" s="98"/>
      <c r="P207" s="17"/>
      <c r="Q207" s="18"/>
      <c r="R207" s="18"/>
      <c r="S207" s="21"/>
      <c r="T207" s="20"/>
      <c r="U207" s="18"/>
      <c r="V207" s="18"/>
      <c r="W207" s="19"/>
      <c r="X207" s="17">
        <v>1</v>
      </c>
      <c r="Y207" s="18">
        <v>2</v>
      </c>
      <c r="Z207" s="18" t="s">
        <v>38</v>
      </c>
      <c r="AA207" s="21">
        <v>3</v>
      </c>
      <c r="AB207" s="20"/>
      <c r="AC207" s="18"/>
      <c r="AD207" s="18"/>
      <c r="AE207" s="19"/>
      <c r="AF207" s="17"/>
      <c r="AG207" s="18"/>
      <c r="AH207" s="18"/>
      <c r="AI207" s="21"/>
      <c r="AJ207" s="71" t="s">
        <v>95</v>
      </c>
      <c r="AK207" s="6" t="s">
        <v>137</v>
      </c>
    </row>
    <row r="208" spans="1:39" s="157" customFormat="1" ht="12.75" x14ac:dyDescent="0.2">
      <c r="A208" s="418" t="s">
        <v>396</v>
      </c>
      <c r="B208" s="290" t="s">
        <v>273</v>
      </c>
      <c r="C208" s="442" t="s">
        <v>550</v>
      </c>
      <c r="D208" s="20"/>
      <c r="E208" s="18"/>
      <c r="F208" s="18"/>
      <c r="G208" s="19"/>
      <c r="H208" s="17"/>
      <c r="I208" s="18"/>
      <c r="J208" s="18"/>
      <c r="K208" s="21"/>
      <c r="L208" s="20"/>
      <c r="M208" s="18"/>
      <c r="N208" s="18"/>
      <c r="O208" s="19"/>
      <c r="P208" s="17"/>
      <c r="Q208" s="18"/>
      <c r="R208" s="18"/>
      <c r="S208" s="21"/>
      <c r="T208" s="20"/>
      <c r="U208" s="18"/>
      <c r="V208" s="18"/>
      <c r="W208" s="19"/>
      <c r="X208" s="17">
        <v>1</v>
      </c>
      <c r="Y208" s="18">
        <v>2</v>
      </c>
      <c r="Z208" s="18" t="s">
        <v>38</v>
      </c>
      <c r="AA208" s="21">
        <v>4</v>
      </c>
      <c r="AB208" s="20"/>
      <c r="AC208" s="18"/>
      <c r="AD208" s="18"/>
      <c r="AE208" s="19"/>
      <c r="AF208" s="17"/>
      <c r="AG208" s="18"/>
      <c r="AH208" s="18"/>
      <c r="AI208" s="21"/>
      <c r="AJ208" s="291" t="s">
        <v>95</v>
      </c>
      <c r="AK208" s="244" t="s">
        <v>244</v>
      </c>
      <c r="AL208" s="47"/>
      <c r="AM208" s="47"/>
    </row>
    <row r="209" spans="1:39" s="157" customFormat="1" ht="12.75" customHeight="1" x14ac:dyDescent="0.2">
      <c r="A209" s="418" t="s">
        <v>397</v>
      </c>
      <c r="B209" s="290" t="s">
        <v>274</v>
      </c>
      <c r="C209" s="443" t="s">
        <v>264</v>
      </c>
      <c r="D209" s="20"/>
      <c r="E209" s="18"/>
      <c r="F209" s="18"/>
      <c r="G209" s="19"/>
      <c r="H209" s="17"/>
      <c r="I209" s="18"/>
      <c r="J209" s="18"/>
      <c r="K209" s="21"/>
      <c r="L209" s="20"/>
      <c r="M209" s="18"/>
      <c r="N209" s="18"/>
      <c r="O209" s="19"/>
      <c r="P209" s="17"/>
      <c r="Q209" s="18"/>
      <c r="R209" s="18"/>
      <c r="S209" s="21"/>
      <c r="T209" s="20"/>
      <c r="U209" s="18"/>
      <c r="V209" s="18"/>
      <c r="W209" s="19"/>
      <c r="X209" s="17"/>
      <c r="Y209" s="18"/>
      <c r="Z209" s="18"/>
      <c r="AA209" s="21"/>
      <c r="AB209" s="20">
        <v>1</v>
      </c>
      <c r="AC209" s="18">
        <v>1</v>
      </c>
      <c r="AD209" s="18" t="s">
        <v>38</v>
      </c>
      <c r="AE209" s="19">
        <v>3</v>
      </c>
      <c r="AF209" s="17"/>
      <c r="AG209" s="18"/>
      <c r="AH209" s="18"/>
      <c r="AI209" s="21"/>
      <c r="AJ209" s="291" t="s">
        <v>95</v>
      </c>
      <c r="AK209" s="244" t="s">
        <v>244</v>
      </c>
      <c r="AL209" s="47"/>
      <c r="AM209" s="47"/>
    </row>
    <row r="210" spans="1:39" s="2" customFormat="1" x14ac:dyDescent="0.2">
      <c r="A210" s="292" t="s">
        <v>398</v>
      </c>
      <c r="B210" s="42" t="s">
        <v>171</v>
      </c>
      <c r="C210" s="293"/>
      <c r="D210" s="149"/>
      <c r="E210" s="105"/>
      <c r="F210" s="105"/>
      <c r="G210" s="150"/>
      <c r="H210" s="294"/>
      <c r="I210" s="105"/>
      <c r="J210" s="105"/>
      <c r="K210" s="295"/>
      <c r="L210" s="149"/>
      <c r="M210" s="105"/>
      <c r="N210" s="105"/>
      <c r="O210" s="150"/>
      <c r="P210" s="294"/>
      <c r="Q210" s="105"/>
      <c r="R210" s="105"/>
      <c r="S210" s="295"/>
      <c r="T210" s="149"/>
      <c r="U210" s="105"/>
      <c r="V210" s="105"/>
      <c r="W210" s="150"/>
      <c r="X210" s="122"/>
      <c r="Y210" s="97"/>
      <c r="Z210" s="97"/>
      <c r="AA210" s="125"/>
      <c r="AB210" s="20">
        <v>1</v>
      </c>
      <c r="AC210" s="18">
        <v>2</v>
      </c>
      <c r="AD210" s="18" t="s">
        <v>38</v>
      </c>
      <c r="AE210" s="19">
        <v>3</v>
      </c>
      <c r="AF210" s="294"/>
      <c r="AG210" s="105"/>
      <c r="AH210" s="105"/>
      <c r="AI210" s="295"/>
      <c r="AJ210" s="70" t="s">
        <v>95</v>
      </c>
      <c r="AK210" s="10" t="s">
        <v>88</v>
      </c>
    </row>
    <row r="211" spans="1:39" ht="12.75" x14ac:dyDescent="0.2">
      <c r="A211" s="211" t="s">
        <v>399</v>
      </c>
      <c r="B211" s="42" t="s">
        <v>83</v>
      </c>
      <c r="C211" s="101"/>
      <c r="D211" s="20"/>
      <c r="E211" s="18"/>
      <c r="F211" s="18"/>
      <c r="G211" s="19"/>
      <c r="H211" s="17"/>
      <c r="I211" s="18"/>
      <c r="J211" s="18"/>
      <c r="K211" s="21"/>
      <c r="L211" s="20"/>
      <c r="M211" s="18"/>
      <c r="N211" s="18"/>
      <c r="O211" s="19"/>
      <c r="P211" s="17"/>
      <c r="Q211" s="18"/>
      <c r="R211" s="18"/>
      <c r="S211" s="21"/>
      <c r="T211" s="20"/>
      <c r="U211" s="18"/>
      <c r="V211" s="18"/>
      <c r="W211" s="19"/>
      <c r="X211" s="17"/>
      <c r="Y211" s="18"/>
      <c r="Z211" s="18"/>
      <c r="AA211" s="21"/>
      <c r="AB211" s="20">
        <v>0</v>
      </c>
      <c r="AC211" s="18">
        <v>2</v>
      </c>
      <c r="AD211" s="18" t="s">
        <v>38</v>
      </c>
      <c r="AE211" s="19">
        <v>3</v>
      </c>
      <c r="AF211" s="17"/>
      <c r="AG211" s="18"/>
      <c r="AH211" s="18"/>
      <c r="AI211" s="21"/>
      <c r="AJ211" s="70" t="s">
        <v>95</v>
      </c>
      <c r="AK211" s="10" t="s">
        <v>89</v>
      </c>
    </row>
    <row r="212" spans="1:39" ht="13.5" thickBot="1" x14ac:dyDescent="0.25">
      <c r="A212" s="211" t="s">
        <v>400</v>
      </c>
      <c r="B212" s="148" t="s">
        <v>172</v>
      </c>
      <c r="C212" s="35"/>
      <c r="D212" s="144"/>
      <c r="E212" s="145"/>
      <c r="F212" s="145"/>
      <c r="G212" s="146"/>
      <c r="H212" s="22"/>
      <c r="I212" s="24"/>
      <c r="J212" s="24"/>
      <c r="K212" s="30"/>
      <c r="L212" s="144"/>
      <c r="M212" s="145"/>
      <c r="N212" s="145"/>
      <c r="O212" s="146"/>
      <c r="P212" s="22"/>
      <c r="Q212" s="24"/>
      <c r="R212" s="24"/>
      <c r="S212" s="30"/>
      <c r="T212" s="144"/>
      <c r="U212" s="145"/>
      <c r="V212" s="145"/>
      <c r="W212" s="146"/>
      <c r="X212" s="22"/>
      <c r="Y212" s="24"/>
      <c r="Z212" s="24"/>
      <c r="AA212" s="30"/>
      <c r="AB212" s="144">
        <v>1</v>
      </c>
      <c r="AC212" s="145">
        <v>2</v>
      </c>
      <c r="AD212" s="145" t="s">
        <v>38</v>
      </c>
      <c r="AE212" s="146">
        <v>3</v>
      </c>
      <c r="AF212" s="22"/>
      <c r="AG212" s="24"/>
      <c r="AH212" s="24"/>
      <c r="AI212" s="30"/>
      <c r="AJ212" s="151" t="s">
        <v>95</v>
      </c>
      <c r="AK212" s="156" t="s">
        <v>88</v>
      </c>
    </row>
    <row r="213" spans="1:39" ht="15.75" thickBot="1" x14ac:dyDescent="0.25">
      <c r="A213" s="498" t="s">
        <v>68</v>
      </c>
      <c r="B213" s="499"/>
      <c r="C213" s="499"/>
      <c r="D213" s="499"/>
      <c r="E213" s="499"/>
      <c r="F213" s="499"/>
      <c r="G213" s="499"/>
      <c r="H213" s="499"/>
      <c r="I213" s="499"/>
      <c r="J213" s="499"/>
      <c r="K213" s="499"/>
      <c r="L213" s="499"/>
      <c r="M213" s="499"/>
      <c r="N213" s="499"/>
      <c r="O213" s="499"/>
      <c r="P213" s="499"/>
      <c r="Q213" s="499"/>
      <c r="R213" s="499"/>
      <c r="S213" s="499"/>
      <c r="T213" s="499"/>
      <c r="U213" s="499"/>
      <c r="V213" s="499"/>
      <c r="W213" s="499"/>
      <c r="X213" s="499"/>
      <c r="Y213" s="499"/>
      <c r="Z213" s="499"/>
      <c r="AA213" s="499"/>
      <c r="AB213" s="499"/>
      <c r="AC213" s="499"/>
      <c r="AD213" s="499"/>
      <c r="AE213" s="499"/>
      <c r="AF213" s="499"/>
      <c r="AG213" s="499"/>
      <c r="AH213" s="499"/>
      <c r="AI213" s="499"/>
      <c r="AJ213" s="499"/>
      <c r="AK213" s="500"/>
    </row>
    <row r="214" spans="1:39" ht="12.75" x14ac:dyDescent="0.2">
      <c r="A214" s="11" t="s">
        <v>401</v>
      </c>
      <c r="B214" s="42" t="s">
        <v>147</v>
      </c>
      <c r="C214" s="35"/>
      <c r="D214" s="23"/>
      <c r="E214" s="24"/>
      <c r="F214" s="24"/>
      <c r="G214" s="29"/>
      <c r="H214" s="23"/>
      <c r="I214" s="24"/>
      <c r="J214" s="24"/>
      <c r="K214" s="29"/>
      <c r="L214" s="23"/>
      <c r="M214" s="24"/>
      <c r="N214" s="24"/>
      <c r="O214" s="29"/>
      <c r="P214" s="23">
        <v>0</v>
      </c>
      <c r="Q214" s="24">
        <v>20</v>
      </c>
      <c r="R214" s="24" t="s">
        <v>38</v>
      </c>
      <c r="S214" s="29">
        <v>1</v>
      </c>
      <c r="T214" s="23"/>
      <c r="U214" s="24"/>
      <c r="V214" s="24"/>
      <c r="W214" s="29"/>
      <c r="X214" s="23"/>
      <c r="Y214" s="24"/>
      <c r="Z214" s="24"/>
      <c r="AA214" s="29"/>
      <c r="AB214" s="23"/>
      <c r="AC214" s="24"/>
      <c r="AD214" s="24"/>
      <c r="AE214" s="29"/>
      <c r="AF214" s="22"/>
      <c r="AG214" s="24"/>
      <c r="AH214" s="24"/>
      <c r="AI214" s="30"/>
      <c r="AJ214" s="48" t="s">
        <v>95</v>
      </c>
      <c r="AK214" s="10" t="s">
        <v>88</v>
      </c>
    </row>
    <row r="215" spans="1:39" ht="12.75" x14ac:dyDescent="0.2">
      <c r="A215" s="11" t="s">
        <v>402</v>
      </c>
      <c r="B215" s="42" t="s">
        <v>148</v>
      </c>
      <c r="C215" s="425" t="s">
        <v>147</v>
      </c>
      <c r="D215" s="23"/>
      <c r="E215" s="24"/>
      <c r="F215" s="24"/>
      <c r="G215" s="29"/>
      <c r="H215" s="23"/>
      <c r="I215" s="24"/>
      <c r="J215" s="24"/>
      <c r="K215" s="29"/>
      <c r="L215" s="23"/>
      <c r="M215" s="24"/>
      <c r="N215" s="24"/>
      <c r="O215" s="29"/>
      <c r="P215" s="23"/>
      <c r="Q215" s="24"/>
      <c r="R215" s="24"/>
      <c r="S215" s="29"/>
      <c r="T215" s="23">
        <v>0</v>
      </c>
      <c r="U215" s="24">
        <v>25</v>
      </c>
      <c r="V215" s="24" t="s">
        <v>38</v>
      </c>
      <c r="W215" s="29">
        <v>2</v>
      </c>
      <c r="X215" s="23"/>
      <c r="Y215" s="24"/>
      <c r="Z215" s="24"/>
      <c r="AA215" s="29"/>
      <c r="AB215" s="23"/>
      <c r="AC215" s="24"/>
      <c r="AD215" s="24"/>
      <c r="AE215" s="29"/>
      <c r="AF215" s="22"/>
      <c r="AG215" s="24"/>
      <c r="AH215" s="24"/>
      <c r="AI215" s="30"/>
      <c r="AJ215" s="48" t="s">
        <v>95</v>
      </c>
      <c r="AK215" s="10" t="s">
        <v>88</v>
      </c>
    </row>
    <row r="216" spans="1:39" ht="12.75" x14ac:dyDescent="0.2">
      <c r="A216" s="11" t="s">
        <v>403</v>
      </c>
      <c r="B216" s="42" t="s">
        <v>149</v>
      </c>
      <c r="C216" s="425" t="s">
        <v>148</v>
      </c>
      <c r="D216" s="20"/>
      <c r="E216" s="18"/>
      <c r="F216" s="18"/>
      <c r="G216" s="19"/>
      <c r="H216" s="20"/>
      <c r="I216" s="18"/>
      <c r="J216" s="18"/>
      <c r="K216" s="19"/>
      <c r="L216" s="20"/>
      <c r="M216" s="18"/>
      <c r="N216" s="18"/>
      <c r="O216" s="19"/>
      <c r="P216" s="20"/>
      <c r="Q216" s="18"/>
      <c r="R216" s="18"/>
      <c r="S216" s="19"/>
      <c r="T216" s="20"/>
      <c r="U216" s="18"/>
      <c r="V216" s="18"/>
      <c r="W216" s="19"/>
      <c r="X216" s="20">
        <v>0</v>
      </c>
      <c r="Y216" s="18">
        <v>25</v>
      </c>
      <c r="Z216" s="18" t="s">
        <v>38</v>
      </c>
      <c r="AA216" s="19">
        <v>2</v>
      </c>
      <c r="AB216" s="20"/>
      <c r="AC216" s="18"/>
      <c r="AD216" s="18"/>
      <c r="AE216" s="19"/>
      <c r="AF216" s="17"/>
      <c r="AG216" s="18"/>
      <c r="AH216" s="18"/>
      <c r="AI216" s="21"/>
      <c r="AJ216" s="48" t="s">
        <v>95</v>
      </c>
      <c r="AK216" s="10" t="s">
        <v>88</v>
      </c>
    </row>
    <row r="217" spans="1:39" ht="12.75" x14ac:dyDescent="0.2">
      <c r="A217" s="11" t="s">
        <v>404</v>
      </c>
      <c r="B217" s="42" t="s">
        <v>150</v>
      </c>
      <c r="C217" s="425" t="s">
        <v>149</v>
      </c>
      <c r="D217" s="23"/>
      <c r="E217" s="24"/>
      <c r="F217" s="24"/>
      <c r="G217" s="29"/>
      <c r="H217" s="23"/>
      <c r="I217" s="24"/>
      <c r="J217" s="24"/>
      <c r="K217" s="29"/>
      <c r="L217" s="23"/>
      <c r="M217" s="24"/>
      <c r="N217" s="24"/>
      <c r="O217" s="29"/>
      <c r="P217" s="23"/>
      <c r="Q217" s="24"/>
      <c r="R217" s="24"/>
      <c r="S217" s="29"/>
      <c r="T217" s="23"/>
      <c r="U217" s="24"/>
      <c r="V217" s="24"/>
      <c r="W217" s="29"/>
      <c r="X217" s="23"/>
      <c r="Y217" s="24"/>
      <c r="Z217" s="24"/>
      <c r="AA217" s="29"/>
      <c r="AB217" s="23">
        <v>0</v>
      </c>
      <c r="AC217" s="24">
        <v>35</v>
      </c>
      <c r="AD217" s="24" t="s">
        <v>38</v>
      </c>
      <c r="AE217" s="29">
        <v>3</v>
      </c>
      <c r="AF217" s="22"/>
      <c r="AG217" s="24"/>
      <c r="AH217" s="24"/>
      <c r="AI217" s="30"/>
      <c r="AJ217" s="48" t="s">
        <v>95</v>
      </c>
      <c r="AK217" s="10" t="s">
        <v>88</v>
      </c>
    </row>
    <row r="218" spans="1:39" ht="64.5" thickBot="1" x14ac:dyDescent="0.25">
      <c r="A218" s="416" t="s">
        <v>405</v>
      </c>
      <c r="B218" s="72" t="s">
        <v>223</v>
      </c>
      <c r="C218" s="37" t="s">
        <v>551</v>
      </c>
      <c r="D218" s="152"/>
      <c r="E218" s="153"/>
      <c r="F218" s="153"/>
      <c r="G218" s="154"/>
      <c r="H218" s="152"/>
      <c r="I218" s="153"/>
      <c r="J218" s="153"/>
      <c r="K218" s="154"/>
      <c r="L218" s="152"/>
      <c r="M218" s="153"/>
      <c r="N218" s="153"/>
      <c r="O218" s="154"/>
      <c r="P218" s="152"/>
      <c r="Q218" s="153"/>
      <c r="R218" s="153"/>
      <c r="S218" s="154"/>
      <c r="T218" s="152"/>
      <c r="U218" s="153"/>
      <c r="V218" s="153"/>
      <c r="W218" s="154"/>
      <c r="X218" s="152"/>
      <c r="Y218" s="153"/>
      <c r="Z218" s="153"/>
      <c r="AA218" s="154"/>
      <c r="AB218" s="152"/>
      <c r="AC218" s="153"/>
      <c r="AD218" s="153"/>
      <c r="AE218" s="154"/>
      <c r="AF218" s="41">
        <v>0</v>
      </c>
      <c r="AG218" s="36">
        <v>150</v>
      </c>
      <c r="AH218" s="36" t="s">
        <v>38</v>
      </c>
      <c r="AI218" s="155">
        <v>15</v>
      </c>
      <c r="AJ218" s="68" t="s">
        <v>95</v>
      </c>
      <c r="AK218" s="94" t="s">
        <v>88</v>
      </c>
    </row>
    <row r="219" spans="1:39" ht="13.5" thickBot="1" x14ac:dyDescent="0.25">
      <c r="A219" s="31"/>
      <c r="B219" s="77" t="s">
        <v>22</v>
      </c>
      <c r="C219" s="32">
        <f>SUM(O219,S219,W219,AA219,AE219,AI219)</f>
        <v>70</v>
      </c>
      <c r="D219" s="56"/>
      <c r="E219" s="33"/>
      <c r="F219" s="33"/>
      <c r="G219" s="73"/>
      <c r="H219" s="56"/>
      <c r="I219" s="33"/>
      <c r="J219" s="33"/>
      <c r="K219" s="73"/>
      <c r="L219" s="56">
        <f>SUM(L199:L218)</f>
        <v>1</v>
      </c>
      <c r="M219" s="33">
        <f>SUM(M199:M218)</f>
        <v>2</v>
      </c>
      <c r="N219" s="33"/>
      <c r="O219" s="73">
        <f>SUM(O199:O218)</f>
        <v>4</v>
      </c>
      <c r="P219" s="56">
        <f>SUM(P199:P218)</f>
        <v>2</v>
      </c>
      <c r="Q219" s="33">
        <f>SUM(Q199:Q218)</f>
        <v>24</v>
      </c>
      <c r="R219" s="33"/>
      <c r="S219" s="73">
        <f>SUM(S199:S218)</f>
        <v>9</v>
      </c>
      <c r="T219" s="56">
        <f>SUM(T199:T218)</f>
        <v>3</v>
      </c>
      <c r="U219" s="33">
        <f>SUM(U199:U218)</f>
        <v>31</v>
      </c>
      <c r="V219" s="33"/>
      <c r="W219" s="73">
        <f>SUM(W199:W218)</f>
        <v>14</v>
      </c>
      <c r="X219" s="56">
        <f>SUM(X199:X218)</f>
        <v>3</v>
      </c>
      <c r="Y219" s="33">
        <f>SUM(Y199:Y218)</f>
        <v>31</v>
      </c>
      <c r="Z219" s="33"/>
      <c r="AA219" s="73">
        <f>SUM(AA199:AA218)</f>
        <v>13</v>
      </c>
      <c r="AB219" s="56">
        <f>SUM(AB199:AB218)</f>
        <v>3</v>
      </c>
      <c r="AC219" s="33">
        <f>SUM(AC199:AC218)</f>
        <v>42</v>
      </c>
      <c r="AD219" s="33"/>
      <c r="AE219" s="73">
        <f>SUM(AE199:AE218)</f>
        <v>15</v>
      </c>
      <c r="AF219" s="56">
        <f>SUM(AF199:AF218)</f>
        <v>0</v>
      </c>
      <c r="AG219" s="33">
        <f>SUM(AG199:AG218)</f>
        <v>150</v>
      </c>
      <c r="AH219" s="33"/>
      <c r="AI219" s="73">
        <f>SUM(AI199:AI218)</f>
        <v>15</v>
      </c>
      <c r="AJ219" s="51"/>
      <c r="AK219" s="31"/>
    </row>
    <row r="220" spans="1:39" ht="16.5" thickBot="1" x14ac:dyDescent="0.25">
      <c r="A220" s="483" t="s">
        <v>131</v>
      </c>
      <c r="B220" s="484"/>
      <c r="C220" s="484"/>
      <c r="D220" s="484"/>
      <c r="E220" s="484"/>
      <c r="F220" s="484"/>
      <c r="G220" s="484"/>
      <c r="H220" s="484"/>
      <c r="I220" s="484"/>
      <c r="J220" s="484"/>
      <c r="K220" s="484"/>
      <c r="L220" s="484"/>
      <c r="M220" s="484"/>
      <c r="N220" s="484"/>
      <c r="O220" s="484"/>
      <c r="P220" s="484"/>
      <c r="Q220" s="484"/>
      <c r="R220" s="484"/>
      <c r="S220" s="484"/>
      <c r="T220" s="484"/>
      <c r="U220" s="484"/>
      <c r="V220" s="484"/>
      <c r="W220" s="484"/>
      <c r="X220" s="484"/>
      <c r="Y220" s="484"/>
      <c r="Z220" s="484"/>
      <c r="AA220" s="484"/>
      <c r="AB220" s="484"/>
      <c r="AC220" s="484"/>
      <c r="AD220" s="484"/>
      <c r="AE220" s="484"/>
      <c r="AF220" s="484"/>
      <c r="AG220" s="484"/>
      <c r="AH220" s="484"/>
      <c r="AI220" s="484"/>
      <c r="AJ220" s="484"/>
      <c r="AK220" s="485"/>
    </row>
    <row r="221" spans="1:39" ht="12.75" x14ac:dyDescent="0.2">
      <c r="A221" s="11" t="s">
        <v>460</v>
      </c>
      <c r="B221" s="42" t="s">
        <v>168</v>
      </c>
      <c r="C221" s="296"/>
      <c r="D221" s="15"/>
      <c r="E221" s="14"/>
      <c r="F221" s="14"/>
      <c r="G221" s="16"/>
      <c r="H221" s="17"/>
      <c r="I221" s="18"/>
      <c r="J221" s="18"/>
      <c r="K221" s="21"/>
      <c r="L221" s="15"/>
      <c r="M221" s="14"/>
      <c r="N221" s="14"/>
      <c r="O221" s="16"/>
      <c r="P221" s="17"/>
      <c r="Q221" s="18"/>
      <c r="R221" s="18"/>
      <c r="S221" s="21"/>
      <c r="T221" s="15">
        <v>0</v>
      </c>
      <c r="U221" s="14">
        <v>2</v>
      </c>
      <c r="V221" s="14" t="s">
        <v>38</v>
      </c>
      <c r="W221" s="16">
        <v>4</v>
      </c>
      <c r="X221" s="15"/>
      <c r="Y221" s="14"/>
      <c r="Z221" s="14"/>
      <c r="AA221" s="16"/>
      <c r="AB221" s="17"/>
      <c r="AC221" s="18"/>
      <c r="AD221" s="18"/>
      <c r="AE221" s="21"/>
      <c r="AF221" s="15"/>
      <c r="AG221" s="14"/>
      <c r="AH221" s="14"/>
      <c r="AI221" s="16"/>
      <c r="AJ221" s="273" t="s">
        <v>95</v>
      </c>
      <c r="AK221" s="271" t="s">
        <v>224</v>
      </c>
    </row>
    <row r="222" spans="1:39" ht="12.75" x14ac:dyDescent="0.2">
      <c r="A222" s="11" t="s">
        <v>461</v>
      </c>
      <c r="B222" s="42" t="s">
        <v>169</v>
      </c>
      <c r="C222" s="297"/>
      <c r="D222" s="20"/>
      <c r="E222" s="18"/>
      <c r="F222" s="18"/>
      <c r="G222" s="19"/>
      <c r="H222" s="17"/>
      <c r="I222" s="18"/>
      <c r="J222" s="18"/>
      <c r="K222" s="21"/>
      <c r="L222" s="20"/>
      <c r="M222" s="18"/>
      <c r="N222" s="18"/>
      <c r="O222" s="19"/>
      <c r="P222" s="17"/>
      <c r="Q222" s="18"/>
      <c r="R222" s="18"/>
      <c r="S222" s="21"/>
      <c r="T222" s="20"/>
      <c r="U222" s="18"/>
      <c r="V222" s="18"/>
      <c r="W222" s="19"/>
      <c r="X222" s="20">
        <v>0</v>
      </c>
      <c r="Y222" s="18">
        <v>0</v>
      </c>
      <c r="Z222" s="18" t="s">
        <v>38</v>
      </c>
      <c r="AA222" s="19">
        <v>3</v>
      </c>
      <c r="AB222" s="17"/>
      <c r="AC222" s="18"/>
      <c r="AD222" s="18"/>
      <c r="AE222" s="21"/>
      <c r="AF222" s="20"/>
      <c r="AG222" s="18"/>
      <c r="AH222" s="18"/>
      <c r="AI222" s="19"/>
      <c r="AJ222" s="273" t="s">
        <v>95</v>
      </c>
      <c r="AK222" s="180" t="s">
        <v>244</v>
      </c>
    </row>
    <row r="223" spans="1:39" ht="13.5" thickBot="1" x14ac:dyDescent="0.25">
      <c r="A223" s="402" t="s">
        <v>462</v>
      </c>
      <c r="B223" s="42" t="s">
        <v>170</v>
      </c>
      <c r="C223" s="298"/>
      <c r="D223" s="20"/>
      <c r="E223" s="18"/>
      <c r="F223" s="18"/>
      <c r="G223" s="19"/>
      <c r="H223" s="17"/>
      <c r="I223" s="18"/>
      <c r="J223" s="18"/>
      <c r="K223" s="21"/>
      <c r="L223" s="20"/>
      <c r="M223" s="18"/>
      <c r="N223" s="18"/>
      <c r="O223" s="19"/>
      <c r="P223" s="17"/>
      <c r="Q223" s="18"/>
      <c r="R223" s="18"/>
      <c r="S223" s="21"/>
      <c r="T223" s="20"/>
      <c r="U223" s="18"/>
      <c r="V223" s="18"/>
      <c r="W223" s="19"/>
      <c r="X223" s="20"/>
      <c r="Y223" s="18"/>
      <c r="Z223" s="18"/>
      <c r="AA223" s="19"/>
      <c r="AB223" s="17">
        <v>0</v>
      </c>
      <c r="AC223" s="18">
        <v>0</v>
      </c>
      <c r="AD223" s="18" t="s">
        <v>38</v>
      </c>
      <c r="AE223" s="21">
        <v>3</v>
      </c>
      <c r="AF223" s="20"/>
      <c r="AG223" s="18"/>
      <c r="AH223" s="18"/>
      <c r="AI223" s="19"/>
      <c r="AJ223" s="273" t="s">
        <v>95</v>
      </c>
      <c r="AK223" s="5" t="s">
        <v>88</v>
      </c>
    </row>
    <row r="224" spans="1:39" ht="16.5" thickBot="1" x14ac:dyDescent="0.25">
      <c r="A224" s="483" t="s">
        <v>192</v>
      </c>
      <c r="B224" s="484"/>
      <c r="C224" s="484"/>
      <c r="D224" s="484"/>
      <c r="E224" s="484"/>
      <c r="F224" s="484"/>
      <c r="G224" s="484"/>
      <c r="H224" s="484"/>
      <c r="I224" s="484"/>
      <c r="J224" s="484"/>
      <c r="K224" s="484"/>
      <c r="L224" s="484"/>
      <c r="M224" s="484"/>
      <c r="N224" s="484"/>
      <c r="O224" s="484"/>
      <c r="P224" s="484"/>
      <c r="Q224" s="484"/>
      <c r="R224" s="484"/>
      <c r="S224" s="484"/>
      <c r="T224" s="484"/>
      <c r="U224" s="484"/>
      <c r="V224" s="484"/>
      <c r="W224" s="484"/>
      <c r="X224" s="484"/>
      <c r="Y224" s="484"/>
      <c r="Z224" s="484"/>
      <c r="AA224" s="484"/>
      <c r="AB224" s="484"/>
      <c r="AC224" s="484"/>
      <c r="AD224" s="484"/>
      <c r="AE224" s="484"/>
      <c r="AF224" s="484"/>
      <c r="AG224" s="484"/>
      <c r="AH224" s="484"/>
      <c r="AI224" s="484"/>
      <c r="AJ224" s="484"/>
      <c r="AK224" s="485"/>
    </row>
    <row r="225" spans="1:257" ht="16.5" thickBot="1" x14ac:dyDescent="0.25">
      <c r="A225" s="446" t="s">
        <v>80</v>
      </c>
      <c r="B225" s="447"/>
      <c r="C225" s="447"/>
      <c r="D225" s="447"/>
      <c r="E225" s="447"/>
      <c r="F225" s="447"/>
      <c r="G225" s="447"/>
      <c r="H225" s="447"/>
      <c r="I225" s="447"/>
      <c r="J225" s="447"/>
      <c r="K225" s="447"/>
      <c r="L225" s="447"/>
      <c r="M225" s="447"/>
      <c r="N225" s="447"/>
      <c r="O225" s="447"/>
      <c r="P225" s="447"/>
      <c r="Q225" s="447"/>
      <c r="R225" s="447"/>
      <c r="S225" s="447"/>
      <c r="T225" s="447"/>
      <c r="U225" s="447"/>
      <c r="V225" s="447"/>
      <c r="W225" s="447"/>
      <c r="X225" s="447"/>
      <c r="Y225" s="447"/>
      <c r="Z225" s="447"/>
      <c r="AA225" s="447"/>
      <c r="AB225" s="447"/>
      <c r="AC225" s="447"/>
      <c r="AD225" s="447"/>
      <c r="AE225" s="447"/>
      <c r="AF225" s="447"/>
      <c r="AG225" s="447"/>
      <c r="AH225" s="447"/>
      <c r="AI225" s="447"/>
      <c r="AJ225" s="447"/>
      <c r="AK225" s="448"/>
    </row>
    <row r="226" spans="1:257" ht="12.75" x14ac:dyDescent="0.2">
      <c r="A226" s="11" t="s">
        <v>489</v>
      </c>
      <c r="B226" s="269" t="s">
        <v>72</v>
      </c>
      <c r="C226" s="299"/>
      <c r="D226" s="23"/>
      <c r="E226" s="24"/>
      <c r="F226" s="24"/>
      <c r="G226" s="30"/>
      <c r="H226" s="23"/>
      <c r="I226" s="24"/>
      <c r="J226" s="24"/>
      <c r="K226" s="29"/>
      <c r="L226" s="23">
        <v>0</v>
      </c>
      <c r="M226" s="24">
        <v>2</v>
      </c>
      <c r="N226" s="24" t="s">
        <v>38</v>
      </c>
      <c r="O226" s="29">
        <v>3</v>
      </c>
      <c r="P226" s="23"/>
      <c r="Q226" s="24"/>
      <c r="R226" s="24"/>
      <c r="S226" s="29"/>
      <c r="T226" s="23"/>
      <c r="U226" s="24"/>
      <c r="V226" s="24"/>
      <c r="W226" s="29"/>
      <c r="X226" s="23"/>
      <c r="Y226" s="24"/>
      <c r="Z226" s="24"/>
      <c r="AA226" s="29"/>
      <c r="AB226" s="23"/>
      <c r="AC226" s="24"/>
      <c r="AD226" s="24"/>
      <c r="AE226" s="29"/>
      <c r="AF226" s="23"/>
      <c r="AG226" s="24"/>
      <c r="AH226" s="24"/>
      <c r="AI226" s="29"/>
      <c r="AJ226" s="300" t="s">
        <v>95</v>
      </c>
      <c r="AK226" s="5" t="s">
        <v>88</v>
      </c>
    </row>
    <row r="227" spans="1:257" ht="12.75" x14ac:dyDescent="0.2">
      <c r="A227" s="11" t="s">
        <v>463</v>
      </c>
      <c r="B227" s="269" t="s">
        <v>313</v>
      </c>
      <c r="C227" s="301"/>
      <c r="D227" s="23"/>
      <c r="E227" s="24"/>
      <c r="F227" s="24"/>
      <c r="G227" s="30"/>
      <c r="H227" s="302"/>
      <c r="I227" s="303"/>
      <c r="J227" s="303"/>
      <c r="K227" s="304"/>
      <c r="L227" s="302">
        <v>0</v>
      </c>
      <c r="M227" s="303">
        <v>1</v>
      </c>
      <c r="N227" s="303" t="s">
        <v>38</v>
      </c>
      <c r="O227" s="304">
        <v>3</v>
      </c>
      <c r="P227" s="302"/>
      <c r="Q227" s="24"/>
      <c r="R227" s="24"/>
      <c r="S227" s="29"/>
      <c r="T227" s="302"/>
      <c r="U227" s="24"/>
      <c r="V227" s="24"/>
      <c r="W227" s="29"/>
      <c r="X227" s="23"/>
      <c r="Y227" s="24"/>
      <c r="Z227" s="24"/>
      <c r="AA227" s="29"/>
      <c r="AB227" s="23"/>
      <c r="AC227" s="24"/>
      <c r="AD227" s="24"/>
      <c r="AE227" s="29"/>
      <c r="AF227" s="23"/>
      <c r="AG227" s="24"/>
      <c r="AH227" s="24"/>
      <c r="AI227" s="29"/>
      <c r="AJ227" s="300" t="s">
        <v>95</v>
      </c>
      <c r="AK227" s="5" t="s">
        <v>88</v>
      </c>
    </row>
    <row r="228" spans="1:257" ht="13.5" thickBot="1" x14ac:dyDescent="0.25">
      <c r="A228" s="11" t="s">
        <v>497</v>
      </c>
      <c r="B228" s="279" t="s">
        <v>83</v>
      </c>
      <c r="C228" s="305"/>
      <c r="D228" s="28"/>
      <c r="E228" s="207"/>
      <c r="F228" s="207"/>
      <c r="G228" s="306"/>
      <c r="H228" s="28"/>
      <c r="I228" s="207"/>
      <c r="J228" s="207"/>
      <c r="K228" s="208"/>
      <c r="L228" s="28"/>
      <c r="M228" s="207"/>
      <c r="N228" s="207"/>
      <c r="O228" s="208"/>
      <c r="P228" s="28"/>
      <c r="Q228" s="207"/>
      <c r="R228" s="207"/>
      <c r="S228" s="208"/>
      <c r="T228" s="28">
        <v>0</v>
      </c>
      <c r="U228" s="207">
        <v>2</v>
      </c>
      <c r="V228" s="207" t="s">
        <v>38</v>
      </c>
      <c r="W228" s="208">
        <v>2</v>
      </c>
      <c r="X228" s="28"/>
      <c r="Y228" s="207"/>
      <c r="Z228" s="207"/>
      <c r="AA228" s="208"/>
      <c r="AB228" s="28"/>
      <c r="AC228" s="207"/>
      <c r="AD228" s="207"/>
      <c r="AE228" s="208"/>
      <c r="AF228" s="28"/>
      <c r="AG228" s="207"/>
      <c r="AH228" s="207"/>
      <c r="AI228" s="208"/>
      <c r="AJ228" s="307" t="s">
        <v>95</v>
      </c>
      <c r="AK228" s="308" t="s">
        <v>89</v>
      </c>
    </row>
    <row r="229" spans="1:257" ht="16.5" thickBot="1" x14ac:dyDescent="0.25">
      <c r="A229" s="446" t="s">
        <v>127</v>
      </c>
      <c r="B229" s="447"/>
      <c r="C229" s="447"/>
      <c r="D229" s="447"/>
      <c r="E229" s="447"/>
      <c r="F229" s="447"/>
      <c r="G229" s="447"/>
      <c r="H229" s="447"/>
      <c r="I229" s="447"/>
      <c r="J229" s="447"/>
      <c r="K229" s="447"/>
      <c r="L229" s="447"/>
      <c r="M229" s="447"/>
      <c r="N229" s="447"/>
      <c r="O229" s="447"/>
      <c r="P229" s="447"/>
      <c r="Q229" s="447"/>
      <c r="R229" s="447"/>
      <c r="S229" s="447"/>
      <c r="T229" s="447"/>
      <c r="U229" s="447"/>
      <c r="V229" s="447"/>
      <c r="W229" s="447"/>
      <c r="X229" s="447"/>
      <c r="Y229" s="447"/>
      <c r="Z229" s="447"/>
      <c r="AA229" s="447"/>
      <c r="AB229" s="447"/>
      <c r="AC229" s="447"/>
      <c r="AD229" s="447"/>
      <c r="AE229" s="447"/>
      <c r="AF229" s="447"/>
      <c r="AG229" s="447"/>
      <c r="AH229" s="447"/>
      <c r="AI229" s="447"/>
      <c r="AJ229" s="447"/>
      <c r="AK229" s="448"/>
    </row>
    <row r="230" spans="1:257" ht="12.75" x14ac:dyDescent="0.2">
      <c r="A230" s="11" t="s">
        <v>491</v>
      </c>
      <c r="B230" s="42" t="s">
        <v>35</v>
      </c>
      <c r="C230" s="309"/>
      <c r="D230" s="15"/>
      <c r="E230" s="14"/>
      <c r="F230" s="14"/>
      <c r="G230" s="16"/>
      <c r="H230" s="310"/>
      <c r="I230" s="311"/>
      <c r="J230" s="311"/>
      <c r="K230" s="312"/>
      <c r="L230" s="310"/>
      <c r="M230" s="311"/>
      <c r="N230" s="311"/>
      <c r="O230" s="312"/>
      <c r="P230" s="310">
        <v>0</v>
      </c>
      <c r="Q230" s="311">
        <v>4</v>
      </c>
      <c r="R230" s="311" t="s">
        <v>38</v>
      </c>
      <c r="S230" s="312">
        <v>2</v>
      </c>
      <c r="T230" s="310"/>
      <c r="U230" s="311"/>
      <c r="V230" s="311"/>
      <c r="W230" s="312"/>
      <c r="X230" s="15"/>
      <c r="Y230" s="14"/>
      <c r="Z230" s="14"/>
      <c r="AA230" s="16"/>
      <c r="AB230" s="15"/>
      <c r="AC230" s="14"/>
      <c r="AD230" s="14"/>
      <c r="AE230" s="16"/>
      <c r="AF230" s="15"/>
      <c r="AG230" s="14"/>
      <c r="AH230" s="14"/>
      <c r="AI230" s="16"/>
      <c r="AJ230" s="71" t="s">
        <v>122</v>
      </c>
      <c r="AK230" s="6" t="s">
        <v>226</v>
      </c>
    </row>
    <row r="231" spans="1:257" ht="12.75" x14ac:dyDescent="0.2">
      <c r="A231" s="11" t="s">
        <v>505</v>
      </c>
      <c r="B231" s="42" t="s">
        <v>173</v>
      </c>
      <c r="C231" s="313"/>
      <c r="D231" s="20"/>
      <c r="E231" s="18"/>
      <c r="F231" s="18"/>
      <c r="G231" s="19"/>
      <c r="H231" s="314"/>
      <c r="I231" s="315"/>
      <c r="J231" s="315"/>
      <c r="K231" s="316"/>
      <c r="L231" s="314">
        <v>1</v>
      </c>
      <c r="M231" s="315">
        <v>2</v>
      </c>
      <c r="N231" s="315" t="s">
        <v>38</v>
      </c>
      <c r="O231" s="316">
        <v>2</v>
      </c>
      <c r="P231" s="302">
        <v>1</v>
      </c>
      <c r="Q231" s="303">
        <v>2</v>
      </c>
      <c r="R231" s="303" t="s">
        <v>38</v>
      </c>
      <c r="S231" s="304">
        <v>2</v>
      </c>
      <c r="T231" s="314">
        <v>1</v>
      </c>
      <c r="U231" s="315">
        <v>2</v>
      </c>
      <c r="V231" s="315" t="s">
        <v>38</v>
      </c>
      <c r="W231" s="316">
        <v>2</v>
      </c>
      <c r="X231" s="20"/>
      <c r="Y231" s="18"/>
      <c r="Z231" s="18"/>
      <c r="AA231" s="19"/>
      <c r="AB231" s="20"/>
      <c r="AC231" s="18"/>
      <c r="AD231" s="18"/>
      <c r="AE231" s="19"/>
      <c r="AF231" s="20"/>
      <c r="AG231" s="18"/>
      <c r="AH231" s="18"/>
      <c r="AI231" s="19"/>
      <c r="AJ231" s="71" t="s">
        <v>123</v>
      </c>
      <c r="AK231" s="6" t="s">
        <v>232</v>
      </c>
    </row>
    <row r="232" spans="1:257" ht="12.75" x14ac:dyDescent="0.2">
      <c r="A232" s="11" t="s">
        <v>492</v>
      </c>
      <c r="B232" s="42" t="s">
        <v>37</v>
      </c>
      <c r="C232" s="313"/>
      <c r="D232" s="20"/>
      <c r="E232" s="18"/>
      <c r="F232" s="18"/>
      <c r="G232" s="19"/>
      <c r="H232" s="314"/>
      <c r="I232" s="315"/>
      <c r="J232" s="315"/>
      <c r="K232" s="316"/>
      <c r="L232" s="314"/>
      <c r="M232" s="315"/>
      <c r="N232" s="315"/>
      <c r="O232" s="316"/>
      <c r="P232" s="314"/>
      <c r="Q232" s="18"/>
      <c r="R232" s="18"/>
      <c r="S232" s="19"/>
      <c r="T232" s="314">
        <v>0</v>
      </c>
      <c r="U232" s="315">
        <v>4</v>
      </c>
      <c r="V232" s="315" t="s">
        <v>38</v>
      </c>
      <c r="W232" s="316">
        <v>2</v>
      </c>
      <c r="X232" s="314"/>
      <c r="Y232" s="315"/>
      <c r="Z232" s="315"/>
      <c r="AA232" s="316"/>
      <c r="AB232" s="20"/>
      <c r="AC232" s="18"/>
      <c r="AD232" s="18"/>
      <c r="AE232" s="19"/>
      <c r="AF232" s="20"/>
      <c r="AG232" s="18"/>
      <c r="AH232" s="18"/>
      <c r="AI232" s="19"/>
      <c r="AJ232" s="71" t="s">
        <v>122</v>
      </c>
      <c r="AK232" s="6" t="s">
        <v>226</v>
      </c>
    </row>
    <row r="233" spans="1:257" ht="12.75" x14ac:dyDescent="0.2">
      <c r="A233" s="11" t="s">
        <v>506</v>
      </c>
      <c r="B233" s="42" t="s">
        <v>174</v>
      </c>
      <c r="C233" s="313"/>
      <c r="D233" s="20"/>
      <c r="E233" s="18"/>
      <c r="F233" s="18"/>
      <c r="G233" s="19"/>
      <c r="H233" s="314"/>
      <c r="I233" s="315"/>
      <c r="J233" s="315"/>
      <c r="K233" s="316"/>
      <c r="L233" s="314"/>
      <c r="M233" s="315"/>
      <c r="N233" s="315"/>
      <c r="O233" s="316"/>
      <c r="P233" s="314">
        <v>1</v>
      </c>
      <c r="Q233" s="18">
        <v>2</v>
      </c>
      <c r="R233" s="18" t="s">
        <v>38</v>
      </c>
      <c r="S233" s="19">
        <v>2</v>
      </c>
      <c r="T233" s="302">
        <v>1</v>
      </c>
      <c r="U233" s="303">
        <v>2</v>
      </c>
      <c r="V233" s="303" t="s">
        <v>38</v>
      </c>
      <c r="W233" s="304">
        <v>2</v>
      </c>
      <c r="X233" s="314">
        <v>1</v>
      </c>
      <c r="Y233" s="315">
        <v>2</v>
      </c>
      <c r="Z233" s="315" t="s">
        <v>38</v>
      </c>
      <c r="AA233" s="316">
        <v>2</v>
      </c>
      <c r="AB233" s="20"/>
      <c r="AC233" s="18"/>
      <c r="AD233" s="18"/>
      <c r="AE233" s="19"/>
      <c r="AF233" s="20"/>
      <c r="AG233" s="18"/>
      <c r="AH233" s="18"/>
      <c r="AI233" s="19"/>
      <c r="AJ233" s="71" t="s">
        <v>123</v>
      </c>
      <c r="AK233" s="6" t="s">
        <v>86</v>
      </c>
    </row>
    <row r="234" spans="1:257" ht="12.75" x14ac:dyDescent="0.2">
      <c r="A234" s="11" t="s">
        <v>493</v>
      </c>
      <c r="B234" s="42" t="s">
        <v>36</v>
      </c>
      <c r="C234" s="313"/>
      <c r="D234" s="20"/>
      <c r="E234" s="18"/>
      <c r="F234" s="18"/>
      <c r="G234" s="19"/>
      <c r="H234" s="314"/>
      <c r="I234" s="315"/>
      <c r="J234" s="315"/>
      <c r="K234" s="316"/>
      <c r="L234" s="314"/>
      <c r="M234" s="315"/>
      <c r="N234" s="315"/>
      <c r="O234" s="316"/>
      <c r="P234" s="314"/>
      <c r="Q234" s="315"/>
      <c r="R234" s="315"/>
      <c r="S234" s="316"/>
      <c r="T234" s="20"/>
      <c r="U234" s="18"/>
      <c r="V234" s="18"/>
      <c r="W234" s="19"/>
      <c r="X234" s="314">
        <v>0</v>
      </c>
      <c r="Y234" s="315">
        <v>4</v>
      </c>
      <c r="Z234" s="315" t="s">
        <v>38</v>
      </c>
      <c r="AA234" s="316">
        <v>2</v>
      </c>
      <c r="AB234" s="314"/>
      <c r="AC234" s="315"/>
      <c r="AD234" s="315"/>
      <c r="AE234" s="316"/>
      <c r="AF234" s="20"/>
      <c r="AG234" s="18"/>
      <c r="AH234" s="18"/>
      <c r="AI234" s="19"/>
      <c r="AJ234" s="71" t="s">
        <v>122</v>
      </c>
      <c r="AK234" s="6" t="s">
        <v>226</v>
      </c>
    </row>
    <row r="235" spans="1:257" ht="12.75" x14ac:dyDescent="0.2">
      <c r="A235" s="11" t="s">
        <v>507</v>
      </c>
      <c r="B235" s="42" t="s">
        <v>175</v>
      </c>
      <c r="C235" s="313"/>
      <c r="D235" s="20"/>
      <c r="E235" s="18"/>
      <c r="F235" s="18"/>
      <c r="G235" s="19"/>
      <c r="H235" s="314"/>
      <c r="I235" s="315"/>
      <c r="J235" s="315"/>
      <c r="K235" s="316"/>
      <c r="L235" s="314"/>
      <c r="M235" s="315"/>
      <c r="N235" s="315"/>
      <c r="O235" s="316"/>
      <c r="P235" s="314"/>
      <c r="Q235" s="315"/>
      <c r="R235" s="315"/>
      <c r="S235" s="316"/>
      <c r="T235" s="20">
        <v>1</v>
      </c>
      <c r="U235" s="18">
        <v>2</v>
      </c>
      <c r="V235" s="18" t="s">
        <v>38</v>
      </c>
      <c r="W235" s="19">
        <v>2</v>
      </c>
      <c r="X235" s="302">
        <v>1</v>
      </c>
      <c r="Y235" s="303">
        <v>2</v>
      </c>
      <c r="Z235" s="303" t="s">
        <v>38</v>
      </c>
      <c r="AA235" s="304">
        <v>2</v>
      </c>
      <c r="AB235" s="302">
        <v>1</v>
      </c>
      <c r="AC235" s="303">
        <v>2</v>
      </c>
      <c r="AD235" s="303" t="s">
        <v>38</v>
      </c>
      <c r="AE235" s="304">
        <v>2</v>
      </c>
      <c r="AF235" s="20"/>
      <c r="AG235" s="18"/>
      <c r="AH235" s="18"/>
      <c r="AI235" s="19"/>
      <c r="AJ235" s="71" t="s">
        <v>123</v>
      </c>
      <c r="AK235" s="6" t="s">
        <v>227</v>
      </c>
    </row>
    <row r="236" spans="1:257" ht="13.5" thickBot="1" x14ac:dyDescent="0.25">
      <c r="A236" s="11" t="s">
        <v>494</v>
      </c>
      <c r="B236" s="42" t="s">
        <v>233</v>
      </c>
      <c r="C236" s="317"/>
      <c r="D236" s="23"/>
      <c r="E236" s="24"/>
      <c r="F236" s="24"/>
      <c r="G236" s="29"/>
      <c r="H236" s="302"/>
      <c r="I236" s="303"/>
      <c r="J236" s="303"/>
      <c r="K236" s="304"/>
      <c r="L236" s="302"/>
      <c r="M236" s="303"/>
      <c r="N236" s="303"/>
      <c r="O236" s="304"/>
      <c r="P236" s="302"/>
      <c r="Q236" s="303"/>
      <c r="R236" s="303"/>
      <c r="S236" s="304"/>
      <c r="T236" s="23"/>
      <c r="U236" s="24"/>
      <c r="V236" s="24"/>
      <c r="W236" s="29"/>
      <c r="X236" s="302"/>
      <c r="Y236" s="303"/>
      <c r="Z236" s="303"/>
      <c r="AA236" s="304"/>
      <c r="AB236" s="302">
        <v>0</v>
      </c>
      <c r="AC236" s="303">
        <v>4</v>
      </c>
      <c r="AD236" s="303" t="s">
        <v>38</v>
      </c>
      <c r="AE236" s="304">
        <v>2</v>
      </c>
      <c r="AF236" s="23"/>
      <c r="AG236" s="24"/>
      <c r="AH236" s="24"/>
      <c r="AI236" s="29"/>
      <c r="AJ236" s="71" t="s">
        <v>122</v>
      </c>
      <c r="AK236" s="6" t="s">
        <v>226</v>
      </c>
    </row>
    <row r="237" spans="1:257" ht="16.5" thickBot="1" x14ac:dyDescent="0.25">
      <c r="A237" s="446" t="s">
        <v>81</v>
      </c>
      <c r="B237" s="447"/>
      <c r="C237" s="447"/>
      <c r="D237" s="447"/>
      <c r="E237" s="447"/>
      <c r="F237" s="447"/>
      <c r="G237" s="447"/>
      <c r="H237" s="447"/>
      <c r="I237" s="447"/>
      <c r="J237" s="447"/>
      <c r="K237" s="447"/>
      <c r="L237" s="447"/>
      <c r="M237" s="447"/>
      <c r="N237" s="447"/>
      <c r="O237" s="447"/>
      <c r="P237" s="447"/>
      <c r="Q237" s="447"/>
      <c r="R237" s="447"/>
      <c r="S237" s="447"/>
      <c r="T237" s="447"/>
      <c r="U237" s="447"/>
      <c r="V237" s="447"/>
      <c r="W237" s="447"/>
      <c r="X237" s="447"/>
      <c r="Y237" s="447"/>
      <c r="Z237" s="447"/>
      <c r="AA237" s="447"/>
      <c r="AB237" s="447"/>
      <c r="AC237" s="447"/>
      <c r="AD237" s="447"/>
      <c r="AE237" s="447"/>
      <c r="AF237" s="447"/>
      <c r="AG237" s="447"/>
      <c r="AH237" s="447"/>
      <c r="AI237" s="447"/>
      <c r="AJ237" s="447"/>
      <c r="AK237" s="448"/>
    </row>
    <row r="238" spans="1:257" s="254" customFormat="1" ht="12.75" x14ac:dyDescent="0.2">
      <c r="A238" s="11" t="s">
        <v>513</v>
      </c>
      <c r="B238" s="318" t="s">
        <v>71</v>
      </c>
      <c r="C238" s="37"/>
      <c r="D238" s="20"/>
      <c r="E238" s="18"/>
      <c r="F238" s="18"/>
      <c r="G238" s="19"/>
      <c r="H238" s="20"/>
      <c r="I238" s="18"/>
      <c r="J238" s="18"/>
      <c r="K238" s="19"/>
      <c r="L238" s="20"/>
      <c r="M238" s="18"/>
      <c r="N238" s="18"/>
      <c r="O238" s="19"/>
      <c r="P238" s="20">
        <v>1</v>
      </c>
      <c r="Q238" s="18">
        <v>1</v>
      </c>
      <c r="R238" s="18" t="s">
        <v>38</v>
      </c>
      <c r="S238" s="19">
        <v>2</v>
      </c>
      <c r="T238" s="20"/>
      <c r="U238" s="18"/>
      <c r="V238" s="18"/>
      <c r="W238" s="19"/>
      <c r="X238" s="20"/>
      <c r="Y238" s="18"/>
      <c r="Z238" s="18"/>
      <c r="AA238" s="19"/>
      <c r="AB238" s="20"/>
      <c r="AC238" s="18"/>
      <c r="AD238" s="18"/>
      <c r="AE238" s="19"/>
      <c r="AF238" s="20"/>
      <c r="AG238" s="18"/>
      <c r="AH238" s="18"/>
      <c r="AI238" s="19"/>
      <c r="AJ238" s="70" t="s">
        <v>301</v>
      </c>
      <c r="AK238" s="271" t="s">
        <v>92</v>
      </c>
      <c r="AL238" s="79"/>
      <c r="AM238" s="79"/>
      <c r="AN238" s="79"/>
      <c r="AO238" s="79"/>
      <c r="AP238" s="79"/>
      <c r="AQ238" s="79"/>
      <c r="AR238" s="79"/>
      <c r="AS238" s="79"/>
      <c r="AT238" s="79"/>
      <c r="AU238" s="79"/>
      <c r="AV238" s="79"/>
      <c r="AW238" s="79"/>
      <c r="AX238" s="79"/>
      <c r="AY238" s="79"/>
      <c r="AZ238" s="79"/>
      <c r="BA238" s="79"/>
      <c r="BB238" s="79"/>
      <c r="BC238" s="79"/>
      <c r="BD238" s="79"/>
      <c r="BE238" s="79"/>
      <c r="BF238" s="79"/>
      <c r="BG238" s="79"/>
      <c r="BH238" s="79"/>
      <c r="BI238" s="79"/>
      <c r="BJ238" s="79"/>
      <c r="BK238" s="79"/>
      <c r="BL238" s="79"/>
      <c r="BM238" s="79"/>
      <c r="BN238" s="79"/>
      <c r="BO238" s="79"/>
      <c r="BP238" s="79"/>
      <c r="BQ238" s="79"/>
      <c r="BR238" s="79"/>
      <c r="BS238" s="79"/>
      <c r="BT238" s="79"/>
      <c r="BU238" s="79"/>
      <c r="BV238" s="79"/>
      <c r="BW238" s="79"/>
      <c r="BX238" s="79"/>
      <c r="BY238" s="79"/>
      <c r="BZ238" s="79"/>
      <c r="CA238" s="79"/>
      <c r="CB238" s="79"/>
      <c r="CC238" s="79"/>
      <c r="CD238" s="79"/>
      <c r="CE238" s="79"/>
      <c r="CF238" s="79"/>
      <c r="CG238" s="79"/>
      <c r="CH238" s="79"/>
      <c r="CI238" s="79"/>
      <c r="CJ238" s="79"/>
      <c r="CK238" s="79"/>
      <c r="CL238" s="79"/>
      <c r="CM238" s="79"/>
      <c r="CN238" s="79"/>
      <c r="CO238" s="79"/>
      <c r="CP238" s="79"/>
      <c r="CQ238" s="79"/>
      <c r="CR238" s="79"/>
      <c r="CS238" s="79"/>
      <c r="CT238" s="79"/>
      <c r="CU238" s="79"/>
      <c r="CV238" s="79"/>
      <c r="CW238" s="79"/>
      <c r="CX238" s="79"/>
      <c r="CY238" s="79"/>
      <c r="CZ238" s="79"/>
      <c r="DA238" s="79"/>
      <c r="DB238" s="79"/>
      <c r="DC238" s="79"/>
      <c r="DD238" s="79"/>
      <c r="DE238" s="79"/>
      <c r="DF238" s="79"/>
      <c r="DG238" s="79"/>
      <c r="DH238" s="79"/>
      <c r="DI238" s="79"/>
      <c r="DJ238" s="79"/>
      <c r="DK238" s="79"/>
      <c r="DL238" s="79"/>
      <c r="DM238" s="79"/>
      <c r="DN238" s="79"/>
      <c r="DO238" s="79"/>
      <c r="DP238" s="79"/>
      <c r="DQ238" s="79"/>
      <c r="DR238" s="79"/>
      <c r="DS238" s="79"/>
      <c r="DT238" s="79"/>
      <c r="DU238" s="79"/>
      <c r="DV238" s="79"/>
      <c r="DW238" s="79"/>
      <c r="DX238" s="79"/>
      <c r="DY238" s="79"/>
      <c r="DZ238" s="79"/>
      <c r="EA238" s="79"/>
      <c r="EB238" s="79"/>
      <c r="EC238" s="79"/>
      <c r="ED238" s="79"/>
      <c r="EE238" s="79"/>
      <c r="EF238" s="79"/>
      <c r="EG238" s="79"/>
      <c r="EH238" s="79"/>
      <c r="EI238" s="79"/>
      <c r="EJ238" s="79"/>
      <c r="EK238" s="79"/>
      <c r="EL238" s="79"/>
      <c r="EM238" s="79"/>
      <c r="EN238" s="79"/>
      <c r="EO238" s="79"/>
      <c r="EP238" s="79"/>
      <c r="EQ238" s="79"/>
      <c r="ER238" s="79"/>
      <c r="ES238" s="79"/>
      <c r="ET238" s="79"/>
      <c r="EU238" s="79"/>
      <c r="EV238" s="79"/>
      <c r="EW238" s="79"/>
      <c r="EX238" s="79"/>
      <c r="EY238" s="79"/>
      <c r="EZ238" s="79"/>
      <c r="FA238" s="79"/>
      <c r="FB238" s="79"/>
      <c r="FC238" s="79"/>
      <c r="FD238" s="79"/>
      <c r="FE238" s="79"/>
      <c r="FF238" s="79"/>
      <c r="FG238" s="79"/>
      <c r="FH238" s="79"/>
      <c r="FI238" s="79"/>
      <c r="FJ238" s="79"/>
      <c r="FK238" s="79"/>
      <c r="FL238" s="79"/>
      <c r="FM238" s="79"/>
      <c r="FN238" s="79"/>
      <c r="FO238" s="79"/>
      <c r="FP238" s="79"/>
      <c r="FQ238" s="79"/>
      <c r="FR238" s="79"/>
      <c r="FS238" s="79"/>
      <c r="FT238" s="79"/>
      <c r="FU238" s="79"/>
      <c r="FV238" s="79"/>
      <c r="FW238" s="79"/>
      <c r="FX238" s="79"/>
      <c r="FY238" s="79"/>
      <c r="FZ238" s="79"/>
      <c r="GA238" s="79"/>
      <c r="GB238" s="79"/>
      <c r="GC238" s="79"/>
      <c r="GD238" s="79"/>
      <c r="GE238" s="79"/>
      <c r="GF238" s="79"/>
      <c r="GG238" s="79"/>
      <c r="GH238" s="79"/>
      <c r="GI238" s="79"/>
      <c r="GJ238" s="79"/>
      <c r="GK238" s="79"/>
      <c r="GL238" s="79"/>
      <c r="GM238" s="79"/>
      <c r="GN238" s="79"/>
      <c r="GO238" s="79"/>
      <c r="GP238" s="79"/>
      <c r="GQ238" s="79"/>
      <c r="GR238" s="79"/>
      <c r="GS238" s="79"/>
      <c r="GT238" s="79"/>
      <c r="GU238" s="79"/>
      <c r="GV238" s="79"/>
      <c r="GW238" s="79"/>
      <c r="GX238" s="79"/>
      <c r="GY238" s="79"/>
      <c r="GZ238" s="79"/>
      <c r="HA238" s="79"/>
      <c r="HB238" s="79"/>
      <c r="HC238" s="79"/>
      <c r="HD238" s="79"/>
      <c r="HE238" s="79"/>
      <c r="HF238" s="79"/>
      <c r="HG238" s="79"/>
      <c r="HH238" s="79"/>
      <c r="HI238" s="79"/>
      <c r="HJ238" s="79"/>
      <c r="HK238" s="79"/>
      <c r="HL238" s="79"/>
      <c r="HM238" s="79"/>
      <c r="HN238" s="79"/>
      <c r="HO238" s="79"/>
      <c r="HP238" s="79"/>
      <c r="HQ238" s="79"/>
      <c r="HR238" s="79"/>
      <c r="HS238" s="79"/>
      <c r="HT238" s="79"/>
      <c r="HU238" s="79"/>
      <c r="HV238" s="79"/>
      <c r="HW238" s="79"/>
      <c r="HX238" s="79"/>
      <c r="HY238" s="79"/>
      <c r="HZ238" s="79"/>
      <c r="IA238" s="79"/>
      <c r="IB238" s="79"/>
      <c r="IC238" s="79"/>
      <c r="ID238" s="79"/>
      <c r="IE238" s="79"/>
      <c r="IF238" s="79"/>
      <c r="IG238" s="79"/>
      <c r="IH238" s="79"/>
      <c r="II238" s="79"/>
      <c r="IJ238" s="79"/>
      <c r="IK238" s="79"/>
      <c r="IL238" s="79"/>
      <c r="IM238" s="79"/>
      <c r="IN238" s="79"/>
      <c r="IO238" s="79"/>
      <c r="IP238" s="79"/>
      <c r="IQ238" s="79"/>
      <c r="IR238" s="79"/>
      <c r="IS238" s="79"/>
      <c r="IT238" s="79"/>
      <c r="IU238" s="79"/>
      <c r="IV238" s="79"/>
      <c r="IW238" s="274"/>
    </row>
    <row r="239" spans="1:257" ht="12.75" x14ac:dyDescent="0.2">
      <c r="A239" s="11" t="s">
        <v>512</v>
      </c>
      <c r="B239" s="42" t="s">
        <v>69</v>
      </c>
      <c r="C239" s="313"/>
      <c r="D239" s="20"/>
      <c r="E239" s="18"/>
      <c r="F239" s="18"/>
      <c r="G239" s="19"/>
      <c r="H239" s="314"/>
      <c r="I239" s="315"/>
      <c r="J239" s="315"/>
      <c r="K239" s="316"/>
      <c r="L239" s="314"/>
      <c r="M239" s="315"/>
      <c r="N239" s="315"/>
      <c r="O239" s="316"/>
      <c r="P239" s="314">
        <v>0</v>
      </c>
      <c r="Q239" s="315">
        <v>2</v>
      </c>
      <c r="R239" s="315" t="s">
        <v>38</v>
      </c>
      <c r="S239" s="316">
        <v>2</v>
      </c>
      <c r="T239" s="314"/>
      <c r="U239" s="18"/>
      <c r="V239" s="18"/>
      <c r="W239" s="19"/>
      <c r="X239" s="20"/>
      <c r="Y239" s="18"/>
      <c r="Z239" s="18"/>
      <c r="AA239" s="19"/>
      <c r="AB239" s="20"/>
      <c r="AC239" s="18"/>
      <c r="AD239" s="18"/>
      <c r="AE239" s="19"/>
      <c r="AF239" s="20"/>
      <c r="AG239" s="18"/>
      <c r="AH239" s="18"/>
      <c r="AI239" s="19"/>
      <c r="AJ239" s="70" t="s">
        <v>301</v>
      </c>
      <c r="AK239" s="10" t="s">
        <v>87</v>
      </c>
    </row>
    <row r="240" spans="1:257" ht="13.5" thickBot="1" x14ac:dyDescent="0.25">
      <c r="A240" s="11" t="s">
        <v>471</v>
      </c>
      <c r="B240" s="42" t="s">
        <v>70</v>
      </c>
      <c r="C240" s="313"/>
      <c r="D240" s="20"/>
      <c r="E240" s="18"/>
      <c r="F240" s="18"/>
      <c r="G240" s="19"/>
      <c r="H240" s="314"/>
      <c r="I240" s="315"/>
      <c r="J240" s="315"/>
      <c r="K240" s="316"/>
      <c r="L240" s="314"/>
      <c r="M240" s="315"/>
      <c r="N240" s="315"/>
      <c r="O240" s="316"/>
      <c r="P240" s="314"/>
      <c r="Q240" s="315"/>
      <c r="R240" s="315"/>
      <c r="S240" s="316"/>
      <c r="T240" s="314">
        <v>0</v>
      </c>
      <c r="U240" s="18">
        <v>2</v>
      </c>
      <c r="V240" s="18" t="s">
        <v>38</v>
      </c>
      <c r="W240" s="19">
        <v>2</v>
      </c>
      <c r="X240" s="20"/>
      <c r="Y240" s="18"/>
      <c r="Z240" s="18"/>
      <c r="AA240" s="19"/>
      <c r="AB240" s="20"/>
      <c r="AC240" s="18"/>
      <c r="AD240" s="18"/>
      <c r="AE240" s="19"/>
      <c r="AF240" s="20"/>
      <c r="AG240" s="18"/>
      <c r="AH240" s="18"/>
      <c r="AI240" s="19"/>
      <c r="AJ240" s="70" t="s">
        <v>301</v>
      </c>
      <c r="AK240" s="308" t="s">
        <v>87</v>
      </c>
    </row>
    <row r="241" spans="1:39" ht="16.5" thickBot="1" x14ac:dyDescent="0.25">
      <c r="A241" s="446" t="s">
        <v>183</v>
      </c>
      <c r="B241" s="447"/>
      <c r="C241" s="447"/>
      <c r="D241" s="447"/>
      <c r="E241" s="447"/>
      <c r="F241" s="447"/>
      <c r="G241" s="447"/>
      <c r="H241" s="447"/>
      <c r="I241" s="447"/>
      <c r="J241" s="447"/>
      <c r="K241" s="447"/>
      <c r="L241" s="447"/>
      <c r="M241" s="447"/>
      <c r="N241" s="447"/>
      <c r="O241" s="447"/>
      <c r="P241" s="447"/>
      <c r="Q241" s="447"/>
      <c r="R241" s="447"/>
      <c r="S241" s="447"/>
      <c r="T241" s="447"/>
      <c r="U241" s="447"/>
      <c r="V241" s="447"/>
      <c r="W241" s="447"/>
      <c r="X241" s="447"/>
      <c r="Y241" s="447"/>
      <c r="Z241" s="447"/>
      <c r="AA241" s="447"/>
      <c r="AB241" s="447"/>
      <c r="AC241" s="447"/>
      <c r="AD241" s="447"/>
      <c r="AE241" s="447"/>
      <c r="AF241" s="447"/>
      <c r="AG241" s="447"/>
      <c r="AH241" s="447"/>
      <c r="AI241" s="447"/>
      <c r="AJ241" s="447"/>
      <c r="AK241" s="448"/>
    </row>
    <row r="242" spans="1:39" s="157" customFormat="1" ht="12.75" customHeight="1" x14ac:dyDescent="0.2">
      <c r="A242" s="415" t="s">
        <v>467</v>
      </c>
      <c r="B242" s="267" t="s">
        <v>291</v>
      </c>
      <c r="C242" s="309"/>
      <c r="D242" s="17">
        <v>1</v>
      </c>
      <c r="E242" s="18">
        <v>0</v>
      </c>
      <c r="F242" s="18" t="s">
        <v>6</v>
      </c>
      <c r="G242" s="21">
        <v>3</v>
      </c>
      <c r="H242" s="310"/>
      <c r="I242" s="311"/>
      <c r="J242" s="311"/>
      <c r="K242" s="312"/>
      <c r="L242" s="319">
        <v>1</v>
      </c>
      <c r="M242" s="315">
        <v>0</v>
      </c>
      <c r="N242" s="315" t="s">
        <v>6</v>
      </c>
      <c r="O242" s="320">
        <v>3</v>
      </c>
      <c r="P242" s="310"/>
      <c r="Q242" s="311"/>
      <c r="R242" s="311"/>
      <c r="S242" s="312"/>
      <c r="T242" s="319"/>
      <c r="U242" s="18"/>
      <c r="V242" s="18"/>
      <c r="W242" s="21"/>
      <c r="X242" s="310"/>
      <c r="Y242" s="311"/>
      <c r="Z242" s="311"/>
      <c r="AA242" s="312"/>
      <c r="AB242" s="319"/>
      <c r="AC242" s="315"/>
      <c r="AD242" s="315"/>
      <c r="AE242" s="320"/>
      <c r="AF242" s="15"/>
      <c r="AG242" s="14"/>
      <c r="AH242" s="14"/>
      <c r="AI242" s="16"/>
      <c r="AJ242" s="321" t="s">
        <v>95</v>
      </c>
      <c r="AK242" s="239" t="s">
        <v>88</v>
      </c>
      <c r="AL242" s="79"/>
      <c r="AM242" s="79"/>
    </row>
    <row r="243" spans="1:39" ht="12.75" customHeight="1" x14ac:dyDescent="0.2">
      <c r="A243" s="6" t="s">
        <v>465</v>
      </c>
      <c r="B243" s="267" t="s">
        <v>184</v>
      </c>
      <c r="C243" s="313"/>
      <c r="D243" s="17"/>
      <c r="E243" s="18"/>
      <c r="F243" s="18"/>
      <c r="G243" s="21"/>
      <c r="H243" s="314"/>
      <c r="I243" s="315"/>
      <c r="J243" s="315"/>
      <c r="K243" s="316"/>
      <c r="L243" s="319"/>
      <c r="M243" s="315"/>
      <c r="N243" s="315"/>
      <c r="O243" s="320"/>
      <c r="P243" s="314">
        <v>0</v>
      </c>
      <c r="Q243" s="315">
        <v>1</v>
      </c>
      <c r="R243" s="315" t="s">
        <v>38</v>
      </c>
      <c r="S243" s="316">
        <v>1</v>
      </c>
      <c r="T243" s="319"/>
      <c r="U243" s="18"/>
      <c r="V243" s="18"/>
      <c r="W243" s="21"/>
      <c r="X243" s="314">
        <v>0</v>
      </c>
      <c r="Y243" s="315">
        <v>1</v>
      </c>
      <c r="Z243" s="315" t="s">
        <v>38</v>
      </c>
      <c r="AA243" s="316">
        <v>1</v>
      </c>
      <c r="AB243" s="319"/>
      <c r="AC243" s="315"/>
      <c r="AD243" s="315"/>
      <c r="AE243" s="320"/>
      <c r="AF243" s="20"/>
      <c r="AG243" s="18"/>
      <c r="AH243" s="18"/>
      <c r="AI243" s="19"/>
      <c r="AJ243" s="300" t="s">
        <v>95</v>
      </c>
      <c r="AK243" s="6" t="s">
        <v>88</v>
      </c>
    </row>
    <row r="244" spans="1:39" ht="12.75" x14ac:dyDescent="0.2">
      <c r="A244" s="11" t="s">
        <v>474</v>
      </c>
      <c r="B244" s="267" t="s">
        <v>177</v>
      </c>
      <c r="C244" s="313"/>
      <c r="D244" s="17"/>
      <c r="E244" s="18"/>
      <c r="F244" s="18"/>
      <c r="G244" s="21"/>
      <c r="H244" s="314">
        <v>0</v>
      </c>
      <c r="I244" s="315">
        <v>2</v>
      </c>
      <c r="J244" s="315" t="s">
        <v>38</v>
      </c>
      <c r="K244" s="316">
        <v>2</v>
      </c>
      <c r="L244" s="319"/>
      <c r="M244" s="315"/>
      <c r="N244" s="315"/>
      <c r="O244" s="320"/>
      <c r="P244" s="314"/>
      <c r="Q244" s="315"/>
      <c r="R244" s="315"/>
      <c r="S244" s="316"/>
      <c r="T244" s="319"/>
      <c r="U244" s="18"/>
      <c r="V244" s="18"/>
      <c r="W244" s="21"/>
      <c r="X244" s="20"/>
      <c r="Y244" s="18"/>
      <c r="Z244" s="18"/>
      <c r="AA244" s="19"/>
      <c r="AB244" s="17"/>
      <c r="AC244" s="18"/>
      <c r="AD244" s="18"/>
      <c r="AE244" s="21"/>
      <c r="AF244" s="20"/>
      <c r="AG244" s="18"/>
      <c r="AH244" s="18"/>
      <c r="AI244" s="19"/>
      <c r="AJ244" s="300" t="s">
        <v>95</v>
      </c>
      <c r="AK244" s="6" t="s">
        <v>88</v>
      </c>
    </row>
    <row r="245" spans="1:39" ht="12.75" x14ac:dyDescent="0.2">
      <c r="A245" s="11" t="s">
        <v>475</v>
      </c>
      <c r="B245" s="267" t="s">
        <v>178</v>
      </c>
      <c r="C245" s="37" t="s">
        <v>177</v>
      </c>
      <c r="D245" s="17"/>
      <c r="E245" s="18"/>
      <c r="F245" s="18"/>
      <c r="G245" s="21"/>
      <c r="H245" s="314"/>
      <c r="I245" s="315"/>
      <c r="J245" s="315"/>
      <c r="K245" s="316"/>
      <c r="L245" s="319">
        <v>0</v>
      </c>
      <c r="M245" s="315">
        <v>2</v>
      </c>
      <c r="N245" s="315" t="s">
        <v>38</v>
      </c>
      <c r="O245" s="320">
        <v>2</v>
      </c>
      <c r="P245" s="314"/>
      <c r="Q245" s="315"/>
      <c r="R245" s="315"/>
      <c r="S245" s="316"/>
      <c r="T245" s="319"/>
      <c r="U245" s="18"/>
      <c r="V245" s="18"/>
      <c r="W245" s="21"/>
      <c r="X245" s="20"/>
      <c r="Y245" s="18"/>
      <c r="Z245" s="18"/>
      <c r="AA245" s="19"/>
      <c r="AB245" s="17"/>
      <c r="AC245" s="18"/>
      <c r="AD245" s="18"/>
      <c r="AE245" s="21"/>
      <c r="AF245" s="20"/>
      <c r="AG245" s="18"/>
      <c r="AH245" s="18"/>
      <c r="AI245" s="19"/>
      <c r="AJ245" s="300" t="s">
        <v>95</v>
      </c>
      <c r="AK245" s="6" t="s">
        <v>88</v>
      </c>
    </row>
    <row r="246" spans="1:39" ht="12.75" x14ac:dyDescent="0.2">
      <c r="A246" s="11" t="s">
        <v>476</v>
      </c>
      <c r="B246" s="267" t="s">
        <v>179</v>
      </c>
      <c r="C246" s="37" t="s">
        <v>178</v>
      </c>
      <c r="D246" s="17"/>
      <c r="E246" s="18"/>
      <c r="F246" s="18"/>
      <c r="G246" s="21"/>
      <c r="H246" s="314"/>
      <c r="I246" s="315"/>
      <c r="J246" s="315"/>
      <c r="K246" s="316"/>
      <c r="L246" s="319"/>
      <c r="M246" s="315"/>
      <c r="N246" s="315"/>
      <c r="O246" s="320"/>
      <c r="P246" s="314">
        <v>0</v>
      </c>
      <c r="Q246" s="315">
        <v>2</v>
      </c>
      <c r="R246" s="315" t="s">
        <v>38</v>
      </c>
      <c r="S246" s="316">
        <v>2</v>
      </c>
      <c r="T246" s="319"/>
      <c r="U246" s="18"/>
      <c r="V246" s="18"/>
      <c r="W246" s="21"/>
      <c r="X246" s="20"/>
      <c r="Y246" s="18"/>
      <c r="Z246" s="18"/>
      <c r="AA246" s="19"/>
      <c r="AB246" s="17"/>
      <c r="AC246" s="18"/>
      <c r="AD246" s="18"/>
      <c r="AE246" s="21"/>
      <c r="AF246" s="20"/>
      <c r="AG246" s="18"/>
      <c r="AH246" s="18"/>
      <c r="AI246" s="19"/>
      <c r="AJ246" s="300" t="s">
        <v>95</v>
      </c>
      <c r="AK246" s="6" t="s">
        <v>88</v>
      </c>
    </row>
    <row r="247" spans="1:39" ht="12.75" x14ac:dyDescent="0.2">
      <c r="A247" s="11" t="s">
        <v>477</v>
      </c>
      <c r="B247" s="267" t="s">
        <v>180</v>
      </c>
      <c r="C247" s="37" t="s">
        <v>179</v>
      </c>
      <c r="D247" s="17"/>
      <c r="E247" s="18"/>
      <c r="F247" s="18"/>
      <c r="G247" s="21"/>
      <c r="H247" s="314"/>
      <c r="I247" s="315"/>
      <c r="J247" s="315"/>
      <c r="K247" s="316"/>
      <c r="L247" s="319"/>
      <c r="M247" s="315"/>
      <c r="N247" s="315"/>
      <c r="O247" s="320"/>
      <c r="P247" s="314"/>
      <c r="Q247" s="315"/>
      <c r="R247" s="315"/>
      <c r="S247" s="316"/>
      <c r="T247" s="319">
        <v>0</v>
      </c>
      <c r="U247" s="315">
        <v>2</v>
      </c>
      <c r="V247" s="315" t="s">
        <v>38</v>
      </c>
      <c r="W247" s="320">
        <v>2</v>
      </c>
      <c r="X247" s="20"/>
      <c r="Y247" s="18"/>
      <c r="Z247" s="18"/>
      <c r="AA247" s="19"/>
      <c r="AB247" s="17"/>
      <c r="AC247" s="18"/>
      <c r="AD247" s="18"/>
      <c r="AE247" s="21"/>
      <c r="AF247" s="20"/>
      <c r="AG247" s="18"/>
      <c r="AH247" s="18"/>
      <c r="AI247" s="19"/>
      <c r="AJ247" s="300" t="s">
        <v>95</v>
      </c>
      <c r="AK247" s="6" t="s">
        <v>88</v>
      </c>
    </row>
    <row r="248" spans="1:39" ht="12.75" x14ac:dyDescent="0.2">
      <c r="A248" s="11" t="s">
        <v>478</v>
      </c>
      <c r="B248" s="267" t="s">
        <v>181</v>
      </c>
      <c r="C248" s="37" t="s">
        <v>180</v>
      </c>
      <c r="D248" s="17"/>
      <c r="E248" s="18"/>
      <c r="F248" s="18"/>
      <c r="G248" s="21"/>
      <c r="H248" s="314"/>
      <c r="I248" s="315"/>
      <c r="J248" s="315"/>
      <c r="K248" s="316"/>
      <c r="L248" s="319"/>
      <c r="M248" s="315"/>
      <c r="N248" s="315"/>
      <c r="O248" s="320"/>
      <c r="P248" s="314"/>
      <c r="Q248" s="315"/>
      <c r="R248" s="315"/>
      <c r="S248" s="316"/>
      <c r="T248" s="319"/>
      <c r="U248" s="18"/>
      <c r="V248" s="18"/>
      <c r="W248" s="21"/>
      <c r="X248" s="314">
        <v>0</v>
      </c>
      <c r="Y248" s="315">
        <v>2</v>
      </c>
      <c r="Z248" s="315" t="s">
        <v>38</v>
      </c>
      <c r="AA248" s="316">
        <v>2</v>
      </c>
      <c r="AB248" s="17"/>
      <c r="AC248" s="18"/>
      <c r="AD248" s="18"/>
      <c r="AE248" s="21"/>
      <c r="AF248" s="20"/>
      <c r="AG248" s="18"/>
      <c r="AH248" s="18"/>
      <c r="AI248" s="19"/>
      <c r="AJ248" s="300" t="s">
        <v>95</v>
      </c>
      <c r="AK248" s="6" t="s">
        <v>88</v>
      </c>
    </row>
    <row r="249" spans="1:39" ht="13.5" thickBot="1" x14ac:dyDescent="0.25">
      <c r="A249" s="156" t="s">
        <v>479</v>
      </c>
      <c r="B249" s="322" t="s">
        <v>182</v>
      </c>
      <c r="C249" s="428" t="s">
        <v>181</v>
      </c>
      <c r="D249" s="124"/>
      <c r="E249" s="25"/>
      <c r="F249" s="25"/>
      <c r="G249" s="126"/>
      <c r="H249" s="323"/>
      <c r="I249" s="324"/>
      <c r="J249" s="324"/>
      <c r="K249" s="325"/>
      <c r="L249" s="326"/>
      <c r="M249" s="327"/>
      <c r="N249" s="327"/>
      <c r="O249" s="328"/>
      <c r="P249" s="323"/>
      <c r="Q249" s="324"/>
      <c r="R249" s="324"/>
      <c r="S249" s="325"/>
      <c r="T249" s="326"/>
      <c r="U249" s="25"/>
      <c r="V249" s="25"/>
      <c r="W249" s="126"/>
      <c r="X249" s="28"/>
      <c r="Y249" s="207"/>
      <c r="Z249" s="207"/>
      <c r="AA249" s="208"/>
      <c r="AB249" s="326">
        <v>0</v>
      </c>
      <c r="AC249" s="327">
        <v>2</v>
      </c>
      <c r="AD249" s="327" t="s">
        <v>38</v>
      </c>
      <c r="AE249" s="328">
        <v>2</v>
      </c>
      <c r="AF249" s="28"/>
      <c r="AG249" s="207"/>
      <c r="AH249" s="207"/>
      <c r="AI249" s="208"/>
      <c r="AJ249" s="307" t="s">
        <v>95</v>
      </c>
      <c r="AK249" s="156" t="s">
        <v>88</v>
      </c>
    </row>
    <row r="250" spans="1:39" ht="16.5" thickBot="1" x14ac:dyDescent="0.25">
      <c r="A250" s="446" t="s">
        <v>300</v>
      </c>
      <c r="B250" s="447"/>
      <c r="C250" s="447"/>
      <c r="D250" s="447"/>
      <c r="E250" s="447"/>
      <c r="F250" s="447"/>
      <c r="G250" s="447"/>
      <c r="H250" s="447"/>
      <c r="I250" s="447"/>
      <c r="J250" s="447"/>
      <c r="K250" s="447"/>
      <c r="L250" s="447"/>
      <c r="M250" s="447"/>
      <c r="N250" s="447"/>
      <c r="O250" s="447"/>
      <c r="P250" s="447"/>
      <c r="Q250" s="447"/>
      <c r="R250" s="447"/>
      <c r="S250" s="447"/>
      <c r="T250" s="447"/>
      <c r="U250" s="447"/>
      <c r="V250" s="447"/>
      <c r="W250" s="447"/>
      <c r="X250" s="447"/>
      <c r="Y250" s="447"/>
      <c r="Z250" s="447"/>
      <c r="AA250" s="447"/>
      <c r="AB250" s="447"/>
      <c r="AC250" s="447"/>
      <c r="AD250" s="447"/>
      <c r="AE250" s="447"/>
      <c r="AF250" s="447"/>
      <c r="AG250" s="447"/>
      <c r="AH250" s="447"/>
      <c r="AI250" s="447"/>
      <c r="AJ250" s="447"/>
      <c r="AK250" s="448"/>
    </row>
    <row r="251" spans="1:39" ht="12.75" x14ac:dyDescent="0.2">
      <c r="A251" s="397" t="s">
        <v>498</v>
      </c>
      <c r="B251" s="181" t="s">
        <v>207</v>
      </c>
      <c r="C251" s="329"/>
      <c r="D251" s="15">
        <v>0</v>
      </c>
      <c r="E251" s="14">
        <v>3</v>
      </c>
      <c r="F251" s="14" t="s">
        <v>193</v>
      </c>
      <c r="G251" s="16">
        <v>3</v>
      </c>
      <c r="H251" s="15">
        <v>0</v>
      </c>
      <c r="I251" s="14">
        <v>3</v>
      </c>
      <c r="J251" s="14" t="s">
        <v>193</v>
      </c>
      <c r="K251" s="16">
        <v>3</v>
      </c>
      <c r="L251" s="15">
        <v>0</v>
      </c>
      <c r="M251" s="14">
        <v>3</v>
      </c>
      <c r="N251" s="14" t="s">
        <v>193</v>
      </c>
      <c r="O251" s="16">
        <v>3</v>
      </c>
      <c r="P251" s="15">
        <v>0</v>
      </c>
      <c r="Q251" s="14">
        <v>3</v>
      </c>
      <c r="R251" s="14" t="s">
        <v>193</v>
      </c>
      <c r="S251" s="16">
        <v>3</v>
      </c>
      <c r="T251" s="330">
        <v>0</v>
      </c>
      <c r="U251" s="14">
        <v>3</v>
      </c>
      <c r="V251" s="14" t="s">
        <v>193</v>
      </c>
      <c r="W251" s="16">
        <v>3</v>
      </c>
      <c r="X251" s="15">
        <v>0</v>
      </c>
      <c r="Y251" s="14">
        <v>3</v>
      </c>
      <c r="Z251" s="14" t="s">
        <v>193</v>
      </c>
      <c r="AA251" s="16">
        <v>3</v>
      </c>
      <c r="AB251" s="15">
        <v>0</v>
      </c>
      <c r="AC251" s="14">
        <v>3</v>
      </c>
      <c r="AD251" s="14" t="s">
        <v>193</v>
      </c>
      <c r="AE251" s="16">
        <v>3</v>
      </c>
      <c r="AF251" s="15"/>
      <c r="AG251" s="14"/>
      <c r="AH251" s="14"/>
      <c r="AI251" s="331"/>
      <c r="AJ251" s="239" t="s">
        <v>304</v>
      </c>
      <c r="AK251" s="332" t="s">
        <v>105</v>
      </c>
    </row>
    <row r="252" spans="1:39" ht="12.75" x14ac:dyDescent="0.2">
      <c r="A252" s="401" t="s">
        <v>488</v>
      </c>
      <c r="B252" s="10" t="s">
        <v>102</v>
      </c>
      <c r="C252" s="333"/>
      <c r="D252" s="20">
        <v>0</v>
      </c>
      <c r="E252" s="18">
        <v>2</v>
      </c>
      <c r="F252" s="18" t="s">
        <v>193</v>
      </c>
      <c r="G252" s="19">
        <v>2</v>
      </c>
      <c r="H252" s="20"/>
      <c r="I252" s="18"/>
      <c r="J252" s="18"/>
      <c r="K252" s="19"/>
      <c r="L252" s="20">
        <v>0</v>
      </c>
      <c r="M252" s="18">
        <v>2</v>
      </c>
      <c r="N252" s="18" t="s">
        <v>193</v>
      </c>
      <c r="O252" s="19">
        <v>2</v>
      </c>
      <c r="P252" s="334"/>
      <c r="Q252" s="335"/>
      <c r="R252" s="335"/>
      <c r="S252" s="183"/>
      <c r="T252" s="17">
        <v>0</v>
      </c>
      <c r="U252" s="18">
        <v>2</v>
      </c>
      <c r="V252" s="18" t="s">
        <v>193</v>
      </c>
      <c r="W252" s="19">
        <v>2</v>
      </c>
      <c r="X252" s="20"/>
      <c r="Y252" s="18"/>
      <c r="Z252" s="18"/>
      <c r="AA252" s="19"/>
      <c r="AB252" s="20">
        <v>0</v>
      </c>
      <c r="AC252" s="18">
        <v>2</v>
      </c>
      <c r="AD252" s="18" t="s">
        <v>193</v>
      </c>
      <c r="AE252" s="19">
        <v>2</v>
      </c>
      <c r="AF252" s="20"/>
      <c r="AG252" s="18"/>
      <c r="AH252" s="18"/>
      <c r="AI252" s="21"/>
      <c r="AJ252" s="11" t="s">
        <v>301</v>
      </c>
      <c r="AK252" s="336" t="s">
        <v>103</v>
      </c>
    </row>
    <row r="253" spans="1:39" ht="12.75" x14ac:dyDescent="0.2">
      <c r="A253" s="401" t="s">
        <v>495</v>
      </c>
      <c r="B253" s="10" t="s">
        <v>97</v>
      </c>
      <c r="C253" s="337"/>
      <c r="D253" s="20">
        <v>1</v>
      </c>
      <c r="E253" s="18">
        <v>1</v>
      </c>
      <c r="F253" s="18" t="s">
        <v>193</v>
      </c>
      <c r="G253" s="19">
        <v>2</v>
      </c>
      <c r="H253" s="20"/>
      <c r="I253" s="18"/>
      <c r="J253" s="18"/>
      <c r="K253" s="19"/>
      <c r="L253" s="20">
        <v>1</v>
      </c>
      <c r="M253" s="18">
        <v>1</v>
      </c>
      <c r="N253" s="18" t="s">
        <v>193</v>
      </c>
      <c r="O253" s="19">
        <v>2</v>
      </c>
      <c r="P253" s="20"/>
      <c r="Q253" s="18"/>
      <c r="R253" s="18"/>
      <c r="S253" s="19"/>
      <c r="T253" s="17">
        <v>1</v>
      </c>
      <c r="U253" s="18">
        <v>1</v>
      </c>
      <c r="V253" s="18" t="s">
        <v>193</v>
      </c>
      <c r="W253" s="19">
        <v>2</v>
      </c>
      <c r="X253" s="20"/>
      <c r="Y253" s="18"/>
      <c r="Z253" s="18"/>
      <c r="AA253" s="19"/>
      <c r="AB253" s="20">
        <v>1</v>
      </c>
      <c r="AC253" s="18">
        <v>1</v>
      </c>
      <c r="AD253" s="18" t="s">
        <v>193</v>
      </c>
      <c r="AE253" s="19">
        <v>2</v>
      </c>
      <c r="AF253" s="20"/>
      <c r="AG253" s="18"/>
      <c r="AH253" s="18"/>
      <c r="AI253" s="21"/>
      <c r="AJ253" s="11" t="s">
        <v>301</v>
      </c>
      <c r="AK253" s="336" t="s">
        <v>98</v>
      </c>
    </row>
    <row r="254" spans="1:39" s="2" customFormat="1" ht="12.75" x14ac:dyDescent="0.2">
      <c r="A254" s="401" t="s">
        <v>511</v>
      </c>
      <c r="B254" s="10" t="s">
        <v>96</v>
      </c>
      <c r="C254" s="338"/>
      <c r="D254" s="20">
        <v>0</v>
      </c>
      <c r="E254" s="18">
        <v>1</v>
      </c>
      <c r="F254" s="18" t="s">
        <v>193</v>
      </c>
      <c r="G254" s="19">
        <v>1</v>
      </c>
      <c r="H254" s="20"/>
      <c r="I254" s="18"/>
      <c r="J254" s="18"/>
      <c r="K254" s="19"/>
      <c r="L254" s="20">
        <v>0</v>
      </c>
      <c r="M254" s="18">
        <v>1</v>
      </c>
      <c r="N254" s="18" t="s">
        <v>193</v>
      </c>
      <c r="O254" s="19">
        <v>1</v>
      </c>
      <c r="P254" s="20"/>
      <c r="Q254" s="18"/>
      <c r="R254" s="18"/>
      <c r="S254" s="19"/>
      <c r="T254" s="17">
        <v>0</v>
      </c>
      <c r="U254" s="18">
        <v>1</v>
      </c>
      <c r="V254" s="18" t="s">
        <v>193</v>
      </c>
      <c r="W254" s="19">
        <v>1</v>
      </c>
      <c r="X254" s="20"/>
      <c r="Y254" s="18"/>
      <c r="Z254" s="18"/>
      <c r="AA254" s="19"/>
      <c r="AB254" s="20">
        <v>0</v>
      </c>
      <c r="AC254" s="18">
        <v>1</v>
      </c>
      <c r="AD254" s="18" t="s">
        <v>193</v>
      </c>
      <c r="AE254" s="19">
        <v>1</v>
      </c>
      <c r="AF254" s="20"/>
      <c r="AG254" s="18"/>
      <c r="AH254" s="18"/>
      <c r="AI254" s="21"/>
      <c r="AJ254" s="11" t="s">
        <v>85</v>
      </c>
      <c r="AK254" s="336" t="s">
        <v>187</v>
      </c>
    </row>
    <row r="255" spans="1:39" s="2" customFormat="1" ht="12.75" x14ac:dyDescent="0.2">
      <c r="A255" s="401" t="s">
        <v>464</v>
      </c>
      <c r="B255" s="10" t="s">
        <v>194</v>
      </c>
      <c r="C255" s="337"/>
      <c r="D255" s="20">
        <v>0</v>
      </c>
      <c r="E255" s="18">
        <v>1</v>
      </c>
      <c r="F255" s="18" t="s">
        <v>193</v>
      </c>
      <c r="G255" s="19">
        <v>1</v>
      </c>
      <c r="H255" s="20"/>
      <c r="I255" s="18"/>
      <c r="J255" s="18"/>
      <c r="K255" s="19"/>
      <c r="L255" s="20">
        <v>0</v>
      </c>
      <c r="M255" s="18">
        <v>1</v>
      </c>
      <c r="N255" s="18" t="s">
        <v>193</v>
      </c>
      <c r="O255" s="19">
        <v>1</v>
      </c>
      <c r="P255" s="20"/>
      <c r="Q255" s="18"/>
      <c r="R255" s="18"/>
      <c r="S255" s="19"/>
      <c r="T255" s="17">
        <v>0</v>
      </c>
      <c r="U255" s="18">
        <v>1</v>
      </c>
      <c r="V255" s="18" t="s">
        <v>193</v>
      </c>
      <c r="W255" s="19">
        <v>1</v>
      </c>
      <c r="X255" s="20"/>
      <c r="Y255" s="18"/>
      <c r="Z255" s="18"/>
      <c r="AA255" s="19"/>
      <c r="AB255" s="20">
        <v>0</v>
      </c>
      <c r="AC255" s="18">
        <v>1</v>
      </c>
      <c r="AD255" s="18" t="s">
        <v>193</v>
      </c>
      <c r="AE255" s="19">
        <v>1</v>
      </c>
      <c r="AF255" s="20"/>
      <c r="AG255" s="18"/>
      <c r="AH255" s="18"/>
      <c r="AI255" s="21"/>
      <c r="AJ255" s="11" t="s">
        <v>85</v>
      </c>
      <c r="AK255" s="336" t="s">
        <v>214</v>
      </c>
    </row>
    <row r="256" spans="1:39" s="2" customFormat="1" ht="12.75" x14ac:dyDescent="0.2">
      <c r="A256" s="401" t="s">
        <v>510</v>
      </c>
      <c r="B256" s="48" t="s">
        <v>99</v>
      </c>
      <c r="C256" s="337"/>
      <c r="D256" s="20">
        <v>0</v>
      </c>
      <c r="E256" s="18">
        <v>2</v>
      </c>
      <c r="F256" s="18" t="s">
        <v>193</v>
      </c>
      <c r="G256" s="19">
        <v>2</v>
      </c>
      <c r="H256" s="20"/>
      <c r="I256" s="18"/>
      <c r="J256" s="18"/>
      <c r="K256" s="19"/>
      <c r="L256" s="20">
        <v>0</v>
      </c>
      <c r="M256" s="18">
        <v>2</v>
      </c>
      <c r="N256" s="18" t="s">
        <v>193</v>
      </c>
      <c r="O256" s="19">
        <v>2</v>
      </c>
      <c r="P256" s="20"/>
      <c r="Q256" s="18"/>
      <c r="R256" s="18"/>
      <c r="S256" s="19"/>
      <c r="T256" s="17">
        <v>0</v>
      </c>
      <c r="U256" s="18">
        <v>2</v>
      </c>
      <c r="V256" s="18" t="s">
        <v>193</v>
      </c>
      <c r="W256" s="19">
        <v>2</v>
      </c>
      <c r="X256" s="20"/>
      <c r="Y256" s="18"/>
      <c r="Z256" s="18"/>
      <c r="AA256" s="19"/>
      <c r="AB256" s="20">
        <v>0</v>
      </c>
      <c r="AC256" s="18">
        <v>2</v>
      </c>
      <c r="AD256" s="18" t="s">
        <v>193</v>
      </c>
      <c r="AE256" s="19">
        <v>2</v>
      </c>
      <c r="AF256" s="20"/>
      <c r="AG256" s="18"/>
      <c r="AH256" s="18"/>
      <c r="AI256" s="21"/>
      <c r="AJ256" s="11" t="s">
        <v>85</v>
      </c>
      <c r="AK256" s="339" t="s">
        <v>94</v>
      </c>
    </row>
    <row r="257" spans="1:37" s="2" customFormat="1" ht="12.75" x14ac:dyDescent="0.2">
      <c r="A257" s="401" t="s">
        <v>509</v>
      </c>
      <c r="B257" s="10" t="s">
        <v>106</v>
      </c>
      <c r="C257" s="337"/>
      <c r="D257" s="20">
        <v>0</v>
      </c>
      <c r="E257" s="18">
        <v>2</v>
      </c>
      <c r="F257" s="18" t="s">
        <v>193</v>
      </c>
      <c r="G257" s="19">
        <v>2</v>
      </c>
      <c r="H257" s="20"/>
      <c r="I257" s="18"/>
      <c r="J257" s="18"/>
      <c r="K257" s="19"/>
      <c r="L257" s="20">
        <v>0</v>
      </c>
      <c r="M257" s="18">
        <v>2</v>
      </c>
      <c r="N257" s="18" t="s">
        <v>193</v>
      </c>
      <c r="O257" s="19">
        <v>2</v>
      </c>
      <c r="P257" s="20"/>
      <c r="Q257" s="18"/>
      <c r="R257" s="18"/>
      <c r="S257" s="19"/>
      <c r="T257" s="17">
        <v>0</v>
      </c>
      <c r="U257" s="18">
        <v>2</v>
      </c>
      <c r="V257" s="18" t="s">
        <v>193</v>
      </c>
      <c r="W257" s="19">
        <v>2</v>
      </c>
      <c r="X257" s="20"/>
      <c r="Y257" s="18"/>
      <c r="Z257" s="18"/>
      <c r="AA257" s="19"/>
      <c r="AB257" s="20">
        <v>0</v>
      </c>
      <c r="AC257" s="18">
        <v>2</v>
      </c>
      <c r="AD257" s="18" t="s">
        <v>193</v>
      </c>
      <c r="AE257" s="19">
        <v>2</v>
      </c>
      <c r="AF257" s="20"/>
      <c r="AG257" s="18"/>
      <c r="AH257" s="18"/>
      <c r="AI257" s="21"/>
      <c r="AJ257" s="11" t="s">
        <v>85</v>
      </c>
      <c r="AK257" s="336" t="s">
        <v>100</v>
      </c>
    </row>
    <row r="258" spans="1:37" s="2" customFormat="1" ht="12.75" x14ac:dyDescent="0.2">
      <c r="A258" s="401" t="s">
        <v>468</v>
      </c>
      <c r="B258" s="42" t="s">
        <v>206</v>
      </c>
      <c r="C258" s="337"/>
      <c r="D258" s="20">
        <v>0</v>
      </c>
      <c r="E258" s="18">
        <v>3</v>
      </c>
      <c r="F258" s="18" t="s">
        <v>210</v>
      </c>
      <c r="G258" s="19">
        <v>3</v>
      </c>
      <c r="H258" s="20"/>
      <c r="I258" s="18"/>
      <c r="J258" s="18"/>
      <c r="K258" s="19"/>
      <c r="L258" s="20">
        <v>0</v>
      </c>
      <c r="M258" s="18">
        <v>3</v>
      </c>
      <c r="N258" s="18" t="s">
        <v>210</v>
      </c>
      <c r="O258" s="19">
        <v>3</v>
      </c>
      <c r="P258" s="20"/>
      <c r="Q258" s="18"/>
      <c r="R258" s="18"/>
      <c r="S258" s="19"/>
      <c r="T258" s="17">
        <v>0</v>
      </c>
      <c r="U258" s="18">
        <v>3</v>
      </c>
      <c r="V258" s="18" t="s">
        <v>210</v>
      </c>
      <c r="W258" s="19">
        <v>3</v>
      </c>
      <c r="X258" s="20"/>
      <c r="Y258" s="18"/>
      <c r="Z258" s="18"/>
      <c r="AA258" s="19"/>
      <c r="AB258" s="20"/>
      <c r="AC258" s="18"/>
      <c r="AD258" s="18"/>
      <c r="AE258" s="19"/>
      <c r="AF258" s="20"/>
      <c r="AG258" s="18"/>
      <c r="AH258" s="18"/>
      <c r="AI258" s="21"/>
      <c r="AJ258" s="11" t="s">
        <v>211</v>
      </c>
      <c r="AK258" s="336" t="s">
        <v>215</v>
      </c>
    </row>
    <row r="259" spans="1:37" s="2" customFormat="1" ht="12.75" x14ac:dyDescent="0.2">
      <c r="A259" s="11" t="s">
        <v>424</v>
      </c>
      <c r="B259" s="49" t="s">
        <v>155</v>
      </c>
      <c r="C259" s="394"/>
      <c r="D259" s="101">
        <v>0</v>
      </c>
      <c r="E259" s="18">
        <v>6</v>
      </c>
      <c r="F259" s="394" t="s">
        <v>38</v>
      </c>
      <c r="G259" s="19">
        <v>0</v>
      </c>
      <c r="H259" s="101"/>
      <c r="I259" s="18"/>
      <c r="J259" s="18"/>
      <c r="K259" s="19"/>
      <c r="L259" s="101"/>
      <c r="M259" s="18"/>
      <c r="N259" s="394"/>
      <c r="O259" s="19"/>
      <c r="P259" s="101"/>
      <c r="Q259" s="18"/>
      <c r="R259" s="394"/>
      <c r="S259" s="19"/>
      <c r="T259" s="101"/>
      <c r="U259" s="18"/>
      <c r="V259" s="394"/>
      <c r="W259" s="19"/>
      <c r="X259" s="101"/>
      <c r="Y259" s="18"/>
      <c r="Z259" s="394"/>
      <c r="AA259" s="21"/>
      <c r="AB259" s="101"/>
      <c r="AC259" s="18"/>
      <c r="AD259" s="394"/>
      <c r="AE259" s="19"/>
      <c r="AF259" s="101"/>
      <c r="AG259" s="18"/>
      <c r="AH259" s="394"/>
      <c r="AI259" s="19"/>
      <c r="AJ259" s="273" t="s">
        <v>303</v>
      </c>
      <c r="AK259" s="5" t="s">
        <v>154</v>
      </c>
    </row>
    <row r="260" spans="1:37" s="2" customFormat="1" ht="12.75" x14ac:dyDescent="0.2">
      <c r="A260" s="401" t="s">
        <v>469</v>
      </c>
      <c r="B260" s="42" t="s">
        <v>209</v>
      </c>
      <c r="C260" s="425" t="s">
        <v>206</v>
      </c>
      <c r="D260" s="20"/>
      <c r="E260" s="18"/>
      <c r="F260" s="18"/>
      <c r="G260" s="19"/>
      <c r="H260" s="20">
        <v>0</v>
      </c>
      <c r="I260" s="18">
        <v>3</v>
      </c>
      <c r="J260" s="18" t="s">
        <v>210</v>
      </c>
      <c r="K260" s="19">
        <v>3</v>
      </c>
      <c r="L260" s="20"/>
      <c r="M260" s="18"/>
      <c r="N260" s="18"/>
      <c r="O260" s="19"/>
      <c r="P260" s="20">
        <v>0</v>
      </c>
      <c r="Q260" s="18">
        <v>3</v>
      </c>
      <c r="R260" s="18" t="s">
        <v>210</v>
      </c>
      <c r="S260" s="19">
        <v>3</v>
      </c>
      <c r="T260" s="17"/>
      <c r="U260" s="18"/>
      <c r="V260" s="18"/>
      <c r="W260" s="19"/>
      <c r="X260" s="20">
        <v>0</v>
      </c>
      <c r="Y260" s="18">
        <v>3</v>
      </c>
      <c r="Z260" s="18" t="s">
        <v>210</v>
      </c>
      <c r="AA260" s="19">
        <v>3</v>
      </c>
      <c r="AB260" s="20"/>
      <c r="AC260" s="18"/>
      <c r="AD260" s="18"/>
      <c r="AE260" s="19"/>
      <c r="AF260" s="20"/>
      <c r="AG260" s="18"/>
      <c r="AH260" s="18"/>
      <c r="AI260" s="21"/>
      <c r="AJ260" s="11" t="s">
        <v>211</v>
      </c>
      <c r="AK260" s="336" t="s">
        <v>215</v>
      </c>
    </row>
    <row r="261" spans="1:37" s="2" customFormat="1" ht="12.75" x14ac:dyDescent="0.2">
      <c r="A261" s="401" t="s">
        <v>496</v>
      </c>
      <c r="B261" s="340" t="s">
        <v>195</v>
      </c>
      <c r="C261" s="337"/>
      <c r="D261" s="341"/>
      <c r="E261" s="36"/>
      <c r="F261" s="36"/>
      <c r="G261" s="342"/>
      <c r="H261" s="341">
        <v>1</v>
      </c>
      <c r="I261" s="36">
        <v>1</v>
      </c>
      <c r="J261" s="36" t="s">
        <v>193</v>
      </c>
      <c r="K261" s="342">
        <v>2</v>
      </c>
      <c r="L261" s="341"/>
      <c r="M261" s="36"/>
      <c r="N261" s="36"/>
      <c r="O261" s="342"/>
      <c r="P261" s="341">
        <v>1</v>
      </c>
      <c r="Q261" s="36">
        <v>1</v>
      </c>
      <c r="R261" s="36" t="s">
        <v>193</v>
      </c>
      <c r="S261" s="342">
        <v>2</v>
      </c>
      <c r="T261" s="41"/>
      <c r="U261" s="36"/>
      <c r="V261" s="36"/>
      <c r="W261" s="342"/>
      <c r="X261" s="341">
        <v>1</v>
      </c>
      <c r="Y261" s="36">
        <v>1</v>
      </c>
      <c r="Z261" s="36" t="s">
        <v>193</v>
      </c>
      <c r="AA261" s="342">
        <v>2</v>
      </c>
      <c r="AB261" s="41"/>
      <c r="AC261" s="36"/>
      <c r="AD261" s="36"/>
      <c r="AE261" s="342"/>
      <c r="AF261" s="341"/>
      <c r="AG261" s="36"/>
      <c r="AH261" s="36"/>
      <c r="AI261" s="343"/>
      <c r="AJ261" s="344" t="s">
        <v>212</v>
      </c>
      <c r="AK261" s="336" t="s">
        <v>216</v>
      </c>
    </row>
    <row r="262" spans="1:37" s="2" customFormat="1" x14ac:dyDescent="0.2">
      <c r="A262" s="401" t="s">
        <v>472</v>
      </c>
      <c r="B262" s="48" t="s">
        <v>197</v>
      </c>
      <c r="C262" s="345"/>
      <c r="D262" s="20"/>
      <c r="E262" s="18"/>
      <c r="F262" s="18"/>
      <c r="G262" s="19"/>
      <c r="H262" s="20">
        <v>0</v>
      </c>
      <c r="I262" s="18">
        <v>1</v>
      </c>
      <c r="J262" s="18" t="s">
        <v>193</v>
      </c>
      <c r="K262" s="19">
        <v>2</v>
      </c>
      <c r="L262" s="20"/>
      <c r="M262" s="18"/>
      <c r="N262" s="18"/>
      <c r="O262" s="19"/>
      <c r="P262" s="20">
        <v>0</v>
      </c>
      <c r="Q262" s="18">
        <v>1</v>
      </c>
      <c r="R262" s="18" t="s">
        <v>193</v>
      </c>
      <c r="S262" s="19">
        <v>2</v>
      </c>
      <c r="T262" s="17"/>
      <c r="U262" s="18"/>
      <c r="V262" s="18"/>
      <c r="W262" s="19"/>
      <c r="X262" s="20">
        <v>0</v>
      </c>
      <c r="Y262" s="18">
        <v>1</v>
      </c>
      <c r="Z262" s="18" t="s">
        <v>193</v>
      </c>
      <c r="AA262" s="19">
        <v>2</v>
      </c>
      <c r="AB262" s="20"/>
      <c r="AC262" s="18"/>
      <c r="AD262" s="18"/>
      <c r="AE262" s="19"/>
      <c r="AF262" s="20"/>
      <c r="AG262" s="18"/>
      <c r="AH262" s="18"/>
      <c r="AI262" s="21"/>
      <c r="AJ262" s="11" t="s">
        <v>301</v>
      </c>
      <c r="AK262" s="336" t="s">
        <v>92</v>
      </c>
    </row>
    <row r="263" spans="1:37" s="2" customFormat="1" ht="12.75" x14ac:dyDescent="0.2">
      <c r="A263" s="401" t="s">
        <v>487</v>
      </c>
      <c r="B263" s="10" t="s">
        <v>198</v>
      </c>
      <c r="C263" s="337"/>
      <c r="D263" s="20"/>
      <c r="E263" s="18"/>
      <c r="F263" s="18"/>
      <c r="G263" s="19"/>
      <c r="H263" s="20">
        <v>0</v>
      </c>
      <c r="I263" s="18">
        <v>2</v>
      </c>
      <c r="J263" s="18" t="s">
        <v>193</v>
      </c>
      <c r="K263" s="19">
        <v>2</v>
      </c>
      <c r="L263" s="20"/>
      <c r="M263" s="18"/>
      <c r="N263" s="18"/>
      <c r="O263" s="19"/>
      <c r="P263" s="20">
        <v>0</v>
      </c>
      <c r="Q263" s="18">
        <v>2</v>
      </c>
      <c r="R263" s="18" t="s">
        <v>193</v>
      </c>
      <c r="S263" s="19">
        <v>2</v>
      </c>
      <c r="T263" s="274"/>
      <c r="U263" s="254"/>
      <c r="V263" s="254"/>
      <c r="W263" s="79"/>
      <c r="X263" s="20">
        <v>0</v>
      </c>
      <c r="Y263" s="18">
        <v>2</v>
      </c>
      <c r="Z263" s="18" t="s">
        <v>193</v>
      </c>
      <c r="AA263" s="19">
        <v>2</v>
      </c>
      <c r="AB263" s="20"/>
      <c r="AC263" s="18"/>
      <c r="AD263" s="18"/>
      <c r="AE263" s="19"/>
      <c r="AF263" s="20"/>
      <c r="AG263" s="18"/>
      <c r="AH263" s="18"/>
      <c r="AI263" s="21"/>
      <c r="AJ263" s="11" t="s">
        <v>301</v>
      </c>
      <c r="AK263" s="336" t="s">
        <v>103</v>
      </c>
    </row>
    <row r="264" spans="1:37" s="2" customFormat="1" ht="12.75" x14ac:dyDescent="0.2">
      <c r="A264" s="401" t="s">
        <v>473</v>
      </c>
      <c r="B264" s="42" t="s">
        <v>107</v>
      </c>
      <c r="C264" s="337"/>
      <c r="D264" s="20"/>
      <c r="E264" s="18"/>
      <c r="F264" s="18"/>
      <c r="G264" s="19"/>
      <c r="H264" s="20">
        <v>0</v>
      </c>
      <c r="I264" s="18">
        <v>0</v>
      </c>
      <c r="J264" s="18" t="s">
        <v>6</v>
      </c>
      <c r="K264" s="19">
        <v>3</v>
      </c>
      <c r="L264" s="20"/>
      <c r="M264" s="18"/>
      <c r="N264" s="18"/>
      <c r="O264" s="19"/>
      <c r="P264" s="20">
        <v>0</v>
      </c>
      <c r="Q264" s="18">
        <v>0</v>
      </c>
      <c r="R264" s="18" t="s">
        <v>6</v>
      </c>
      <c r="S264" s="19">
        <v>3</v>
      </c>
      <c r="T264" s="17"/>
      <c r="U264" s="18"/>
      <c r="V264" s="18"/>
      <c r="W264" s="19"/>
      <c r="X264" s="20">
        <v>0</v>
      </c>
      <c r="Y264" s="18">
        <v>0</v>
      </c>
      <c r="Z264" s="18" t="s">
        <v>6</v>
      </c>
      <c r="AA264" s="19">
        <v>3</v>
      </c>
      <c r="AB264" s="20"/>
      <c r="AC264" s="18"/>
      <c r="AD264" s="18"/>
      <c r="AE264" s="19"/>
      <c r="AF264" s="20"/>
      <c r="AG264" s="18"/>
      <c r="AH264" s="18"/>
      <c r="AI264" s="21"/>
      <c r="AJ264" s="11" t="s">
        <v>304</v>
      </c>
      <c r="AK264" s="336" t="s">
        <v>104</v>
      </c>
    </row>
    <row r="265" spans="1:37" s="2" customFormat="1" ht="12.75" x14ac:dyDescent="0.2">
      <c r="A265" s="401" t="s">
        <v>466</v>
      </c>
      <c r="B265" s="42" t="s">
        <v>208</v>
      </c>
      <c r="C265" s="337"/>
      <c r="D265" s="334"/>
      <c r="E265" s="335"/>
      <c r="F265" s="335"/>
      <c r="G265" s="346"/>
      <c r="H265" s="20">
        <v>1</v>
      </c>
      <c r="I265" s="18">
        <v>0</v>
      </c>
      <c r="J265" s="18" t="s">
        <v>210</v>
      </c>
      <c r="K265" s="19">
        <v>2</v>
      </c>
      <c r="L265" s="20"/>
      <c r="M265" s="18"/>
      <c r="N265" s="18"/>
      <c r="O265" s="19"/>
      <c r="P265" s="20">
        <v>1</v>
      </c>
      <c r="Q265" s="18">
        <v>0</v>
      </c>
      <c r="R265" s="18" t="s">
        <v>210</v>
      </c>
      <c r="S265" s="19">
        <v>2</v>
      </c>
      <c r="T265" s="17"/>
      <c r="U265" s="18"/>
      <c r="V265" s="18"/>
      <c r="W265" s="19"/>
      <c r="X265" s="18">
        <v>1</v>
      </c>
      <c r="Y265" s="18">
        <v>0</v>
      </c>
      <c r="Z265" s="18" t="s">
        <v>210</v>
      </c>
      <c r="AA265" s="19">
        <v>2</v>
      </c>
      <c r="AB265" s="18"/>
      <c r="AC265" s="18"/>
      <c r="AD265" s="18"/>
      <c r="AE265" s="19"/>
      <c r="AF265" s="18"/>
      <c r="AG265" s="18"/>
      <c r="AH265" s="18"/>
      <c r="AI265" s="21"/>
      <c r="AJ265" s="11" t="s">
        <v>213</v>
      </c>
      <c r="AK265" s="336" t="s">
        <v>217</v>
      </c>
    </row>
    <row r="266" spans="1:37" s="2" customFormat="1" ht="12.75" x14ac:dyDescent="0.2">
      <c r="A266" s="401" t="s">
        <v>470</v>
      </c>
      <c r="B266" s="10" t="s">
        <v>199</v>
      </c>
      <c r="C266" s="337"/>
      <c r="D266" s="20"/>
      <c r="E266" s="18"/>
      <c r="F266" s="18"/>
      <c r="G266" s="19"/>
      <c r="H266" s="20">
        <v>0</v>
      </c>
      <c r="I266" s="18">
        <v>1</v>
      </c>
      <c r="J266" s="18" t="s">
        <v>193</v>
      </c>
      <c r="K266" s="19">
        <v>1</v>
      </c>
      <c r="L266" s="20"/>
      <c r="M266" s="18"/>
      <c r="N266" s="18"/>
      <c r="O266" s="19"/>
      <c r="P266" s="20">
        <v>0</v>
      </c>
      <c r="Q266" s="18">
        <v>1</v>
      </c>
      <c r="R266" s="18" t="s">
        <v>193</v>
      </c>
      <c r="S266" s="19">
        <v>1</v>
      </c>
      <c r="T266" s="17"/>
      <c r="U266" s="18"/>
      <c r="V266" s="18"/>
      <c r="W266" s="19"/>
      <c r="X266" s="20">
        <v>0</v>
      </c>
      <c r="Y266" s="18">
        <v>1</v>
      </c>
      <c r="Z266" s="18" t="s">
        <v>193</v>
      </c>
      <c r="AA266" s="19">
        <v>1</v>
      </c>
      <c r="AB266" s="253"/>
      <c r="AC266" s="254"/>
      <c r="AD266" s="274"/>
      <c r="AE266" s="79"/>
      <c r="AF266" s="20"/>
      <c r="AG266" s="18"/>
      <c r="AH266" s="18"/>
      <c r="AI266" s="21"/>
      <c r="AJ266" s="11" t="s">
        <v>85</v>
      </c>
      <c r="AK266" s="336" t="s">
        <v>214</v>
      </c>
    </row>
    <row r="267" spans="1:37" s="2" customFormat="1" ht="12.75" x14ac:dyDescent="0.2">
      <c r="A267" s="401" t="s">
        <v>490</v>
      </c>
      <c r="B267" s="10" t="s">
        <v>314</v>
      </c>
      <c r="C267" s="337"/>
      <c r="D267" s="20"/>
      <c r="E267" s="18"/>
      <c r="F267" s="18"/>
      <c r="G267" s="19"/>
      <c r="H267" s="20">
        <v>0</v>
      </c>
      <c r="I267" s="18">
        <v>1</v>
      </c>
      <c r="J267" s="18" t="s">
        <v>193</v>
      </c>
      <c r="K267" s="19">
        <v>1</v>
      </c>
      <c r="L267" s="20"/>
      <c r="M267" s="18"/>
      <c r="N267" s="18"/>
      <c r="O267" s="19"/>
      <c r="P267" s="20">
        <v>0</v>
      </c>
      <c r="Q267" s="18">
        <v>1</v>
      </c>
      <c r="R267" s="18" t="s">
        <v>193</v>
      </c>
      <c r="S267" s="19">
        <v>1</v>
      </c>
      <c r="T267" s="17"/>
      <c r="U267" s="18"/>
      <c r="V267" s="18"/>
      <c r="W267" s="19"/>
      <c r="X267" s="20">
        <v>0</v>
      </c>
      <c r="Y267" s="18">
        <v>1</v>
      </c>
      <c r="Z267" s="18" t="s">
        <v>193</v>
      </c>
      <c r="AA267" s="19">
        <v>1</v>
      </c>
      <c r="AB267" s="20"/>
      <c r="AC267" s="18"/>
      <c r="AD267" s="18"/>
      <c r="AE267" s="19"/>
      <c r="AF267" s="20"/>
      <c r="AG267" s="18"/>
      <c r="AH267" s="18"/>
      <c r="AI267" s="21"/>
      <c r="AJ267" s="11" t="s">
        <v>85</v>
      </c>
      <c r="AK267" s="336" t="s">
        <v>186</v>
      </c>
    </row>
    <row r="268" spans="1:37" s="2" customFormat="1" ht="12.75" x14ac:dyDescent="0.2">
      <c r="A268" s="401" t="s">
        <v>508</v>
      </c>
      <c r="B268" s="10" t="s">
        <v>101</v>
      </c>
      <c r="C268" s="337"/>
      <c r="D268" s="20"/>
      <c r="E268" s="18"/>
      <c r="F268" s="18"/>
      <c r="G268" s="19"/>
      <c r="H268" s="20">
        <v>0</v>
      </c>
      <c r="I268" s="18">
        <v>1</v>
      </c>
      <c r="J268" s="18" t="s">
        <v>193</v>
      </c>
      <c r="K268" s="19">
        <v>1</v>
      </c>
      <c r="L268" s="20"/>
      <c r="M268" s="18"/>
      <c r="N268" s="18"/>
      <c r="O268" s="19"/>
      <c r="P268" s="20">
        <v>0</v>
      </c>
      <c r="Q268" s="18">
        <v>1</v>
      </c>
      <c r="R268" s="18" t="s">
        <v>193</v>
      </c>
      <c r="S268" s="19">
        <v>1</v>
      </c>
      <c r="T268" s="17"/>
      <c r="U268" s="18"/>
      <c r="V268" s="18"/>
      <c r="W268" s="19"/>
      <c r="X268" s="20">
        <v>0</v>
      </c>
      <c r="Y268" s="18">
        <v>1</v>
      </c>
      <c r="Z268" s="18" t="s">
        <v>193</v>
      </c>
      <c r="AA268" s="19">
        <v>1</v>
      </c>
      <c r="AB268" s="20"/>
      <c r="AC268" s="18"/>
      <c r="AD268" s="18"/>
      <c r="AE268" s="19"/>
      <c r="AF268" s="20"/>
      <c r="AG268" s="18"/>
      <c r="AH268" s="18"/>
      <c r="AI268" s="21"/>
      <c r="AJ268" s="11" t="s">
        <v>85</v>
      </c>
      <c r="AK268" s="336" t="s">
        <v>100</v>
      </c>
    </row>
    <row r="269" spans="1:37" s="2" customFormat="1" ht="12.75" x14ac:dyDescent="0.2">
      <c r="A269" s="401" t="s">
        <v>503</v>
      </c>
      <c r="B269" s="10" t="s">
        <v>196</v>
      </c>
      <c r="C269" s="347"/>
      <c r="D269" s="20"/>
      <c r="E269" s="18"/>
      <c r="F269" s="18"/>
      <c r="G269" s="19"/>
      <c r="H269" s="20">
        <v>0</v>
      </c>
      <c r="I269" s="18">
        <v>2</v>
      </c>
      <c r="J269" s="18" t="s">
        <v>193</v>
      </c>
      <c r="K269" s="19">
        <v>1</v>
      </c>
      <c r="L269" s="20"/>
      <c r="M269" s="18"/>
      <c r="N269" s="18"/>
      <c r="O269" s="19"/>
      <c r="P269" s="20">
        <v>0</v>
      </c>
      <c r="Q269" s="18">
        <v>2</v>
      </c>
      <c r="R269" s="18" t="s">
        <v>193</v>
      </c>
      <c r="S269" s="19">
        <v>1</v>
      </c>
      <c r="T269" s="17"/>
      <c r="U269" s="18"/>
      <c r="V269" s="18"/>
      <c r="W269" s="19"/>
      <c r="X269" s="20">
        <v>0</v>
      </c>
      <c r="Y269" s="18">
        <v>2</v>
      </c>
      <c r="Z269" s="18" t="s">
        <v>193</v>
      </c>
      <c r="AA269" s="19">
        <v>1</v>
      </c>
      <c r="AB269" s="20"/>
      <c r="AC269" s="18"/>
      <c r="AD269" s="18"/>
      <c r="AE269" s="19"/>
      <c r="AF269" s="20"/>
      <c r="AG269" s="18"/>
      <c r="AH269" s="18"/>
      <c r="AI269" s="21"/>
      <c r="AJ269" s="11" t="s">
        <v>85</v>
      </c>
      <c r="AK269" s="336" t="s">
        <v>100</v>
      </c>
    </row>
    <row r="270" spans="1:37" s="2" customFormat="1" ht="12.75" x14ac:dyDescent="0.2">
      <c r="A270" s="401" t="s">
        <v>504</v>
      </c>
      <c r="B270" s="42" t="s">
        <v>200</v>
      </c>
      <c r="C270" s="337"/>
      <c r="D270" s="20"/>
      <c r="E270" s="18"/>
      <c r="F270" s="18"/>
      <c r="G270" s="19"/>
      <c r="H270" s="20"/>
      <c r="I270" s="18"/>
      <c r="J270" s="18"/>
      <c r="K270" s="19"/>
      <c r="L270" s="20">
        <v>0</v>
      </c>
      <c r="M270" s="18">
        <v>2</v>
      </c>
      <c r="N270" s="18" t="s">
        <v>193</v>
      </c>
      <c r="O270" s="19">
        <v>1</v>
      </c>
      <c r="P270" s="20"/>
      <c r="Q270" s="18"/>
      <c r="R270" s="18"/>
      <c r="S270" s="19"/>
      <c r="T270" s="17">
        <v>0</v>
      </c>
      <c r="U270" s="18">
        <v>2</v>
      </c>
      <c r="V270" s="18" t="s">
        <v>193</v>
      </c>
      <c r="W270" s="19">
        <v>1</v>
      </c>
      <c r="X270" s="20"/>
      <c r="Y270" s="18"/>
      <c r="Z270" s="18"/>
      <c r="AA270" s="19"/>
      <c r="AB270" s="20">
        <v>0</v>
      </c>
      <c r="AC270" s="18">
        <v>2</v>
      </c>
      <c r="AD270" s="18" t="s">
        <v>193</v>
      </c>
      <c r="AE270" s="19">
        <v>1</v>
      </c>
      <c r="AF270" s="20"/>
      <c r="AG270" s="18"/>
      <c r="AH270" s="18"/>
      <c r="AI270" s="21"/>
      <c r="AJ270" s="11" t="s">
        <v>85</v>
      </c>
      <c r="AK270" s="336" t="s">
        <v>94</v>
      </c>
    </row>
    <row r="271" spans="1:37" s="2" customFormat="1" ht="12.75" x14ac:dyDescent="0.2">
      <c r="A271" s="401" t="s">
        <v>480</v>
      </c>
      <c r="B271" s="10" t="s">
        <v>190</v>
      </c>
      <c r="C271" s="337"/>
      <c r="D271" s="20">
        <v>0</v>
      </c>
      <c r="E271" s="18">
        <v>2</v>
      </c>
      <c r="F271" s="18" t="s">
        <v>193</v>
      </c>
      <c r="G271" s="19">
        <v>2</v>
      </c>
      <c r="H271" s="20"/>
      <c r="I271" s="18"/>
      <c r="J271" s="18"/>
      <c r="K271" s="19"/>
      <c r="L271" s="20"/>
      <c r="M271" s="18"/>
      <c r="N271" s="18"/>
      <c r="O271" s="19"/>
      <c r="P271" s="20"/>
      <c r="Q271" s="18"/>
      <c r="R271" s="18"/>
      <c r="S271" s="19"/>
      <c r="T271" s="17"/>
      <c r="U271" s="18"/>
      <c r="V271" s="18"/>
      <c r="W271" s="19"/>
      <c r="X271" s="20"/>
      <c r="Y271" s="18"/>
      <c r="Z271" s="18"/>
      <c r="AA271" s="19"/>
      <c r="AB271" s="20"/>
      <c r="AC271" s="18"/>
      <c r="AD271" s="18"/>
      <c r="AE271" s="19"/>
      <c r="AF271" s="20"/>
      <c r="AG271" s="18"/>
      <c r="AH271" s="18"/>
      <c r="AI271" s="21"/>
      <c r="AJ271" s="11" t="s">
        <v>301</v>
      </c>
      <c r="AK271" s="336" t="s">
        <v>92</v>
      </c>
    </row>
    <row r="272" spans="1:37" s="2" customFormat="1" ht="12.75" x14ac:dyDescent="0.2">
      <c r="A272" s="402" t="s">
        <v>481</v>
      </c>
      <c r="B272" s="94" t="s">
        <v>191</v>
      </c>
      <c r="C272" s="348"/>
      <c r="D272" s="20"/>
      <c r="E272" s="18"/>
      <c r="F272" s="18"/>
      <c r="G272" s="19"/>
      <c r="H272" s="20">
        <v>0</v>
      </c>
      <c r="I272" s="18">
        <v>2</v>
      </c>
      <c r="J272" s="18" t="s">
        <v>193</v>
      </c>
      <c r="K272" s="19">
        <v>2</v>
      </c>
      <c r="L272" s="20"/>
      <c r="M272" s="18"/>
      <c r="N272" s="18"/>
      <c r="O272" s="19"/>
      <c r="P272" s="20"/>
      <c r="Q272" s="18"/>
      <c r="R272" s="18"/>
      <c r="S272" s="19"/>
      <c r="T272" s="17"/>
      <c r="U272" s="18"/>
      <c r="V272" s="18"/>
      <c r="W272" s="19"/>
      <c r="X272" s="20"/>
      <c r="Y272" s="18"/>
      <c r="Z272" s="18"/>
      <c r="AA272" s="19"/>
      <c r="AB272" s="20"/>
      <c r="AC272" s="18"/>
      <c r="AD272" s="18"/>
      <c r="AE272" s="19"/>
      <c r="AF272" s="20"/>
      <c r="AG272" s="18"/>
      <c r="AH272" s="18"/>
      <c r="AI272" s="21"/>
      <c r="AJ272" s="11" t="s">
        <v>301</v>
      </c>
      <c r="AK272" s="336" t="s">
        <v>92</v>
      </c>
    </row>
    <row r="273" spans="1:39" ht="15.75" x14ac:dyDescent="0.2">
      <c r="A273" s="103" t="s">
        <v>482</v>
      </c>
      <c r="B273" s="10" t="s">
        <v>201</v>
      </c>
      <c r="C273" s="349"/>
      <c r="D273" s="20"/>
      <c r="E273" s="18"/>
      <c r="F273" s="18"/>
      <c r="G273" s="19"/>
      <c r="H273" s="20"/>
      <c r="I273" s="18"/>
      <c r="J273" s="18"/>
      <c r="K273" s="19"/>
      <c r="L273" s="20">
        <v>0</v>
      </c>
      <c r="M273" s="18">
        <v>2</v>
      </c>
      <c r="N273" s="18" t="s">
        <v>193</v>
      </c>
      <c r="O273" s="19">
        <v>2</v>
      </c>
      <c r="P273" s="20"/>
      <c r="Q273" s="18"/>
      <c r="R273" s="18"/>
      <c r="S273" s="19"/>
      <c r="T273" s="17"/>
      <c r="U273" s="18"/>
      <c r="V273" s="18"/>
      <c r="W273" s="19"/>
      <c r="X273" s="20"/>
      <c r="Y273" s="18"/>
      <c r="Z273" s="18"/>
      <c r="AA273" s="19"/>
      <c r="AB273" s="20"/>
      <c r="AC273" s="18"/>
      <c r="AD273" s="18"/>
      <c r="AE273" s="19"/>
      <c r="AF273" s="20"/>
      <c r="AG273" s="18"/>
      <c r="AH273" s="18"/>
      <c r="AI273" s="21"/>
      <c r="AJ273" s="11" t="s">
        <v>301</v>
      </c>
      <c r="AK273" s="336" t="s">
        <v>92</v>
      </c>
    </row>
    <row r="274" spans="1:39" s="80" customFormat="1" ht="12.75" x14ac:dyDescent="0.2">
      <c r="A274" s="401" t="s">
        <v>483</v>
      </c>
      <c r="B274" s="5" t="s">
        <v>202</v>
      </c>
      <c r="C274" s="350"/>
      <c r="D274" s="20"/>
      <c r="E274" s="18"/>
      <c r="F274" s="18"/>
      <c r="G274" s="19"/>
      <c r="H274" s="20"/>
      <c r="I274" s="18"/>
      <c r="J274" s="18"/>
      <c r="K274" s="19"/>
      <c r="L274" s="20"/>
      <c r="M274" s="18"/>
      <c r="N274" s="18"/>
      <c r="O274" s="19"/>
      <c r="P274" s="20">
        <v>0</v>
      </c>
      <c r="Q274" s="18">
        <v>2</v>
      </c>
      <c r="R274" s="18" t="s">
        <v>193</v>
      </c>
      <c r="S274" s="19">
        <v>2</v>
      </c>
      <c r="T274" s="17"/>
      <c r="U274" s="18"/>
      <c r="V274" s="18"/>
      <c r="W274" s="19"/>
      <c r="X274" s="20"/>
      <c r="Y274" s="18"/>
      <c r="Z274" s="18"/>
      <c r="AA274" s="19"/>
      <c r="AB274" s="20"/>
      <c r="AC274" s="18"/>
      <c r="AD274" s="18"/>
      <c r="AE274" s="19"/>
      <c r="AF274" s="20"/>
      <c r="AG274" s="18"/>
      <c r="AH274" s="18"/>
      <c r="AI274" s="21"/>
      <c r="AJ274" s="11" t="s">
        <v>301</v>
      </c>
      <c r="AK274" s="336" t="s">
        <v>92</v>
      </c>
    </row>
    <row r="275" spans="1:39" s="80" customFormat="1" ht="12.75" x14ac:dyDescent="0.2">
      <c r="A275" s="401" t="s">
        <v>484</v>
      </c>
      <c r="B275" s="10" t="s">
        <v>203</v>
      </c>
      <c r="C275" s="337"/>
      <c r="D275" s="20"/>
      <c r="E275" s="18"/>
      <c r="F275" s="18"/>
      <c r="G275" s="19"/>
      <c r="H275" s="20"/>
      <c r="I275" s="18"/>
      <c r="J275" s="18"/>
      <c r="K275" s="19"/>
      <c r="L275" s="20"/>
      <c r="M275" s="18"/>
      <c r="N275" s="18"/>
      <c r="O275" s="19"/>
      <c r="P275" s="20"/>
      <c r="Q275" s="18"/>
      <c r="R275" s="18"/>
      <c r="S275" s="19"/>
      <c r="T275" s="17">
        <v>0</v>
      </c>
      <c r="U275" s="18">
        <v>2</v>
      </c>
      <c r="V275" s="18" t="s">
        <v>193</v>
      </c>
      <c r="W275" s="19">
        <v>2</v>
      </c>
      <c r="X275" s="20"/>
      <c r="Y275" s="18"/>
      <c r="Z275" s="18"/>
      <c r="AA275" s="19"/>
      <c r="AB275" s="20"/>
      <c r="AC275" s="18"/>
      <c r="AD275" s="18"/>
      <c r="AE275" s="19"/>
      <c r="AF275" s="20"/>
      <c r="AG275" s="18"/>
      <c r="AH275" s="18"/>
      <c r="AI275" s="21"/>
      <c r="AJ275" s="11" t="s">
        <v>301</v>
      </c>
      <c r="AK275" s="336" t="s">
        <v>92</v>
      </c>
    </row>
    <row r="276" spans="1:39" ht="12.75" x14ac:dyDescent="0.2">
      <c r="A276" s="401" t="s">
        <v>485</v>
      </c>
      <c r="B276" s="10" t="s">
        <v>204</v>
      </c>
      <c r="C276" s="337"/>
      <c r="D276" s="20"/>
      <c r="E276" s="18"/>
      <c r="F276" s="18"/>
      <c r="G276" s="19"/>
      <c r="H276" s="20"/>
      <c r="I276" s="18"/>
      <c r="J276" s="18"/>
      <c r="K276" s="19"/>
      <c r="L276" s="20"/>
      <c r="M276" s="18"/>
      <c r="N276" s="18"/>
      <c r="O276" s="19"/>
      <c r="P276" s="20"/>
      <c r="Q276" s="18"/>
      <c r="R276" s="18"/>
      <c r="S276" s="19"/>
      <c r="T276" s="17"/>
      <c r="U276" s="18"/>
      <c r="V276" s="18"/>
      <c r="W276" s="19"/>
      <c r="X276" s="20">
        <v>0</v>
      </c>
      <c r="Y276" s="18">
        <v>2</v>
      </c>
      <c r="Z276" s="18" t="s">
        <v>193</v>
      </c>
      <c r="AA276" s="19">
        <v>2</v>
      </c>
      <c r="AB276" s="20"/>
      <c r="AC276" s="18"/>
      <c r="AD276" s="18"/>
      <c r="AE276" s="19"/>
      <c r="AF276" s="20"/>
      <c r="AG276" s="18"/>
      <c r="AH276" s="18"/>
      <c r="AI276" s="21"/>
      <c r="AJ276" s="11" t="s">
        <v>301</v>
      </c>
      <c r="AK276" s="336" t="s">
        <v>92</v>
      </c>
    </row>
    <row r="277" spans="1:39" ht="12.75" x14ac:dyDescent="0.2">
      <c r="A277" s="401" t="s">
        <v>486</v>
      </c>
      <c r="B277" s="10" t="s">
        <v>205</v>
      </c>
      <c r="C277" s="337"/>
      <c r="D277" s="20"/>
      <c r="E277" s="18"/>
      <c r="F277" s="18"/>
      <c r="G277" s="19"/>
      <c r="H277" s="20"/>
      <c r="I277" s="18"/>
      <c r="J277" s="18"/>
      <c r="K277" s="19"/>
      <c r="L277" s="20"/>
      <c r="M277" s="18"/>
      <c r="N277" s="18"/>
      <c r="O277" s="19"/>
      <c r="P277" s="20"/>
      <c r="Q277" s="18"/>
      <c r="R277" s="18"/>
      <c r="S277" s="19"/>
      <c r="T277" s="17"/>
      <c r="U277" s="18"/>
      <c r="V277" s="18"/>
      <c r="W277" s="19"/>
      <c r="X277" s="20"/>
      <c r="Y277" s="18"/>
      <c r="Z277" s="18"/>
      <c r="AA277" s="19"/>
      <c r="AB277" s="20">
        <v>0</v>
      </c>
      <c r="AC277" s="18">
        <v>2</v>
      </c>
      <c r="AD277" s="18" t="s">
        <v>193</v>
      </c>
      <c r="AE277" s="19">
        <v>2</v>
      </c>
      <c r="AF277" s="20"/>
      <c r="AG277" s="18"/>
      <c r="AH277" s="18"/>
      <c r="AI277" s="21"/>
      <c r="AJ277" s="11" t="s">
        <v>301</v>
      </c>
      <c r="AK277" s="336" t="s">
        <v>92</v>
      </c>
    </row>
    <row r="278" spans="1:39" ht="12.75" x14ac:dyDescent="0.2">
      <c r="A278" s="501" t="s">
        <v>552</v>
      </c>
      <c r="B278" s="502" t="s">
        <v>553</v>
      </c>
      <c r="C278" s="503" t="s">
        <v>156</v>
      </c>
      <c r="D278" s="20"/>
      <c r="E278" s="18"/>
      <c r="F278" s="18"/>
      <c r="G278" s="19"/>
      <c r="H278" s="20"/>
      <c r="I278" s="18"/>
      <c r="J278" s="18"/>
      <c r="K278" s="19"/>
      <c r="L278" s="20"/>
      <c r="M278" s="18"/>
      <c r="N278" s="18"/>
      <c r="O278" s="19"/>
      <c r="P278" s="20">
        <v>0</v>
      </c>
      <c r="Q278" s="18">
        <v>4</v>
      </c>
      <c r="R278" s="18" t="s">
        <v>193</v>
      </c>
      <c r="S278" s="19">
        <v>0</v>
      </c>
      <c r="T278" s="17"/>
      <c r="U278" s="18"/>
      <c r="V278" s="18"/>
      <c r="W278" s="19"/>
      <c r="X278" s="20"/>
      <c r="Y278" s="18"/>
      <c r="Z278" s="18"/>
      <c r="AA278" s="19"/>
      <c r="AB278" s="20"/>
      <c r="AC278" s="18"/>
      <c r="AD278" s="18"/>
      <c r="AE278" s="19"/>
      <c r="AF278" s="20"/>
      <c r="AG278" s="18"/>
      <c r="AH278" s="18"/>
      <c r="AI278" s="21"/>
      <c r="AJ278" s="273" t="s">
        <v>303</v>
      </c>
      <c r="AK278" s="5" t="s">
        <v>154</v>
      </c>
    </row>
    <row r="279" spans="1:39" s="157" customFormat="1" ht="16.5" customHeight="1" x14ac:dyDescent="0.2">
      <c r="A279" s="413" t="s">
        <v>499</v>
      </c>
      <c r="B279" s="42" t="s">
        <v>275</v>
      </c>
      <c r="C279" s="351"/>
      <c r="D279" s="20">
        <v>0</v>
      </c>
      <c r="E279" s="18">
        <v>0</v>
      </c>
      <c r="F279" s="18" t="s">
        <v>193</v>
      </c>
      <c r="G279" s="19">
        <v>1</v>
      </c>
      <c r="H279" s="20">
        <v>0</v>
      </c>
      <c r="I279" s="18">
        <v>0</v>
      </c>
      <c r="J279" s="18" t="s">
        <v>193</v>
      </c>
      <c r="K279" s="19">
        <v>1</v>
      </c>
      <c r="L279" s="20">
        <v>0</v>
      </c>
      <c r="M279" s="18">
        <v>0</v>
      </c>
      <c r="N279" s="18" t="s">
        <v>193</v>
      </c>
      <c r="O279" s="19">
        <v>1</v>
      </c>
      <c r="P279" s="20">
        <v>0</v>
      </c>
      <c r="Q279" s="18">
        <v>0</v>
      </c>
      <c r="R279" s="18" t="s">
        <v>193</v>
      </c>
      <c r="S279" s="19">
        <v>1</v>
      </c>
      <c r="T279" s="20">
        <v>0</v>
      </c>
      <c r="U279" s="18">
        <v>0</v>
      </c>
      <c r="V279" s="18" t="s">
        <v>193</v>
      </c>
      <c r="W279" s="19">
        <v>1</v>
      </c>
      <c r="X279" s="20">
        <v>0</v>
      </c>
      <c r="Y279" s="18">
        <v>0</v>
      </c>
      <c r="Z279" s="18" t="s">
        <v>193</v>
      </c>
      <c r="AA279" s="19">
        <v>1</v>
      </c>
      <c r="AB279" s="20"/>
      <c r="AC279" s="18"/>
      <c r="AD279" s="18"/>
      <c r="AE279" s="19"/>
      <c r="AF279" s="20"/>
      <c r="AG279" s="18"/>
      <c r="AH279" s="18"/>
      <c r="AI279" s="21"/>
      <c r="AJ279" s="11" t="s">
        <v>276</v>
      </c>
      <c r="AK279" s="336" t="s">
        <v>277</v>
      </c>
      <c r="AL279" s="79"/>
      <c r="AM279" s="79"/>
    </row>
    <row r="280" spans="1:39" s="157" customFormat="1" ht="16.5" customHeight="1" x14ac:dyDescent="0.2">
      <c r="A280" s="413" t="s">
        <v>500</v>
      </c>
      <c r="B280" s="42" t="s">
        <v>278</v>
      </c>
      <c r="C280" s="351"/>
      <c r="D280" s="20"/>
      <c r="E280" s="18"/>
      <c r="F280" s="18"/>
      <c r="G280" s="19"/>
      <c r="H280" s="20">
        <v>0</v>
      </c>
      <c r="I280" s="18">
        <v>0</v>
      </c>
      <c r="J280" s="18" t="s">
        <v>193</v>
      </c>
      <c r="K280" s="19">
        <v>1</v>
      </c>
      <c r="L280" s="20">
        <v>0</v>
      </c>
      <c r="M280" s="18">
        <v>0</v>
      </c>
      <c r="N280" s="18" t="s">
        <v>193</v>
      </c>
      <c r="O280" s="19">
        <v>1</v>
      </c>
      <c r="P280" s="20">
        <v>0</v>
      </c>
      <c r="Q280" s="18">
        <v>0</v>
      </c>
      <c r="R280" s="18" t="s">
        <v>193</v>
      </c>
      <c r="S280" s="19">
        <v>1</v>
      </c>
      <c r="T280" s="20">
        <v>0</v>
      </c>
      <c r="U280" s="18">
        <v>0</v>
      </c>
      <c r="V280" s="18" t="s">
        <v>193</v>
      </c>
      <c r="W280" s="19">
        <v>1</v>
      </c>
      <c r="X280" s="20">
        <v>0</v>
      </c>
      <c r="Y280" s="18">
        <v>0</v>
      </c>
      <c r="Z280" s="18" t="s">
        <v>193</v>
      </c>
      <c r="AA280" s="19">
        <v>1</v>
      </c>
      <c r="AB280" s="20">
        <v>0</v>
      </c>
      <c r="AC280" s="18">
        <v>0</v>
      </c>
      <c r="AD280" s="18" t="s">
        <v>193</v>
      </c>
      <c r="AE280" s="19">
        <v>1</v>
      </c>
      <c r="AF280" s="20"/>
      <c r="AG280" s="18"/>
      <c r="AH280" s="18"/>
      <c r="AI280" s="21"/>
      <c r="AJ280" s="11" t="s">
        <v>276</v>
      </c>
      <c r="AK280" s="336" t="s">
        <v>277</v>
      </c>
      <c r="AL280" s="79"/>
      <c r="AM280" s="79"/>
    </row>
    <row r="281" spans="1:39" s="157" customFormat="1" ht="16.5" customHeight="1" x14ac:dyDescent="0.2">
      <c r="A281" s="413" t="s">
        <v>501</v>
      </c>
      <c r="B281" s="42" t="s">
        <v>279</v>
      </c>
      <c r="C281" s="351"/>
      <c r="D281" s="20"/>
      <c r="E281" s="18"/>
      <c r="F281" s="18"/>
      <c r="G281" s="19"/>
      <c r="H281" s="20"/>
      <c r="I281" s="18"/>
      <c r="J281" s="18"/>
      <c r="K281" s="19"/>
      <c r="L281" s="20">
        <v>0</v>
      </c>
      <c r="M281" s="18">
        <v>0</v>
      </c>
      <c r="N281" s="18" t="s">
        <v>193</v>
      </c>
      <c r="O281" s="19">
        <v>1</v>
      </c>
      <c r="P281" s="20">
        <v>0</v>
      </c>
      <c r="Q281" s="18">
        <v>0</v>
      </c>
      <c r="R281" s="18" t="s">
        <v>193</v>
      </c>
      <c r="S281" s="19">
        <v>1</v>
      </c>
      <c r="T281" s="20">
        <v>0</v>
      </c>
      <c r="U281" s="18">
        <v>0</v>
      </c>
      <c r="V281" s="18" t="s">
        <v>193</v>
      </c>
      <c r="W281" s="19">
        <v>1</v>
      </c>
      <c r="X281" s="20">
        <v>0</v>
      </c>
      <c r="Y281" s="18">
        <v>0</v>
      </c>
      <c r="Z281" s="18" t="s">
        <v>193</v>
      </c>
      <c r="AA281" s="19">
        <v>1</v>
      </c>
      <c r="AB281" s="20">
        <v>0</v>
      </c>
      <c r="AC281" s="18">
        <v>0</v>
      </c>
      <c r="AD281" s="18" t="s">
        <v>193</v>
      </c>
      <c r="AE281" s="19">
        <v>1</v>
      </c>
      <c r="AF281" s="20">
        <v>0</v>
      </c>
      <c r="AG281" s="18">
        <v>0</v>
      </c>
      <c r="AH281" s="18" t="s">
        <v>193</v>
      </c>
      <c r="AI281" s="21">
        <v>1</v>
      </c>
      <c r="AJ281" s="11" t="s">
        <v>276</v>
      </c>
      <c r="AK281" s="336" t="s">
        <v>277</v>
      </c>
      <c r="AL281" s="79"/>
      <c r="AM281" s="79"/>
    </row>
    <row r="282" spans="1:39" s="157" customFormat="1" ht="12.75" customHeight="1" thickBot="1" x14ac:dyDescent="0.25">
      <c r="A282" s="414" t="s">
        <v>502</v>
      </c>
      <c r="B282" s="352" t="s">
        <v>280</v>
      </c>
      <c r="C282" s="353"/>
      <c r="D282" s="354">
        <v>1</v>
      </c>
      <c r="E282" s="226">
        <v>0</v>
      </c>
      <c r="F282" s="226" t="s">
        <v>210</v>
      </c>
      <c r="G282" s="355">
        <v>2</v>
      </c>
      <c r="H282" s="354">
        <v>1</v>
      </c>
      <c r="I282" s="226">
        <v>0</v>
      </c>
      <c r="J282" s="226" t="s">
        <v>210</v>
      </c>
      <c r="K282" s="355">
        <v>2</v>
      </c>
      <c r="L282" s="354">
        <v>1</v>
      </c>
      <c r="M282" s="226">
        <v>0</v>
      </c>
      <c r="N282" s="226" t="s">
        <v>210</v>
      </c>
      <c r="O282" s="355">
        <v>2</v>
      </c>
      <c r="P282" s="354">
        <v>1</v>
      </c>
      <c r="Q282" s="226">
        <v>0</v>
      </c>
      <c r="R282" s="226" t="s">
        <v>210</v>
      </c>
      <c r="S282" s="355">
        <v>2</v>
      </c>
      <c r="T282" s="354">
        <v>1</v>
      </c>
      <c r="U282" s="226">
        <v>0</v>
      </c>
      <c r="V282" s="226" t="s">
        <v>210</v>
      </c>
      <c r="W282" s="355">
        <v>2</v>
      </c>
      <c r="X282" s="354">
        <v>1</v>
      </c>
      <c r="Y282" s="226">
        <v>0</v>
      </c>
      <c r="Z282" s="226" t="s">
        <v>210</v>
      </c>
      <c r="AA282" s="355">
        <v>2</v>
      </c>
      <c r="AB282" s="354">
        <v>1</v>
      </c>
      <c r="AC282" s="226">
        <v>0</v>
      </c>
      <c r="AD282" s="226" t="s">
        <v>210</v>
      </c>
      <c r="AE282" s="355">
        <v>2</v>
      </c>
      <c r="AF282" s="354"/>
      <c r="AG282" s="226"/>
      <c r="AH282" s="226"/>
      <c r="AI282" s="356"/>
      <c r="AJ282" s="357" t="s">
        <v>276</v>
      </c>
      <c r="AK282" s="358" t="s">
        <v>281</v>
      </c>
      <c r="AL282" s="79"/>
      <c r="AM282" s="79"/>
    </row>
    <row r="283" spans="1:39" x14ac:dyDescent="0.2">
      <c r="B283" s="84"/>
    </row>
  </sheetData>
  <mergeCells count="82">
    <mergeCell ref="A155:AK155"/>
    <mergeCell ref="A141:AK141"/>
    <mergeCell ref="A143:AK143"/>
    <mergeCell ref="A178:AK178"/>
    <mergeCell ref="A170:AK170"/>
    <mergeCell ref="A169:AK169"/>
    <mergeCell ref="A162:AK162"/>
    <mergeCell ref="A148:AK148"/>
    <mergeCell ref="A224:AK224"/>
    <mergeCell ref="A198:AK198"/>
    <mergeCell ref="A197:AK197"/>
    <mergeCell ref="A196:AK196"/>
    <mergeCell ref="A189:AK189"/>
    <mergeCell ref="A237:AK237"/>
    <mergeCell ref="A241:AK241"/>
    <mergeCell ref="A109:AK109"/>
    <mergeCell ref="A77:AK77"/>
    <mergeCell ref="A65:AK65"/>
    <mergeCell ref="A111:AK111"/>
    <mergeCell ref="A78:AK78"/>
    <mergeCell ref="A86:AK86"/>
    <mergeCell ref="A142:AK142"/>
    <mergeCell ref="A110:AK110"/>
    <mergeCell ref="A229:AK229"/>
    <mergeCell ref="A225:AK225"/>
    <mergeCell ref="A220:AK220"/>
    <mergeCell ref="A213:AK213"/>
    <mergeCell ref="A205:AK205"/>
    <mergeCell ref="A134:AK134"/>
    <mergeCell ref="A1:AK1"/>
    <mergeCell ref="A2:AK2"/>
    <mergeCell ref="A3:AK3"/>
    <mergeCell ref="A4:AK4"/>
    <mergeCell ref="N40:N41"/>
    <mergeCell ref="T39:W39"/>
    <mergeCell ref="T40:U40"/>
    <mergeCell ref="H39:K39"/>
    <mergeCell ref="L39:O39"/>
    <mergeCell ref="A5:AK5"/>
    <mergeCell ref="C39:C41"/>
    <mergeCell ref="AA40:AA41"/>
    <mergeCell ref="AD40:AD41"/>
    <mergeCell ref="X40:Y40"/>
    <mergeCell ref="S40:S41"/>
    <mergeCell ref="R40:R41"/>
    <mergeCell ref="AJ39:AJ41"/>
    <mergeCell ref="A59:AK59"/>
    <mergeCell ref="K40:K41"/>
    <mergeCell ref="A42:AK42"/>
    <mergeCell ref="AK39:AK41"/>
    <mergeCell ref="W40:W41"/>
    <mergeCell ref="Z40:Z41"/>
    <mergeCell ref="AE40:AE41"/>
    <mergeCell ref="V40:V41"/>
    <mergeCell ref="H40:I40"/>
    <mergeCell ref="AH40:AH41"/>
    <mergeCell ref="AF39:AI39"/>
    <mergeCell ref="X39:AA39"/>
    <mergeCell ref="AB39:AE39"/>
    <mergeCell ref="P39:S39"/>
    <mergeCell ref="A96:AK96"/>
    <mergeCell ref="A103:AK103"/>
    <mergeCell ref="A43:AK43"/>
    <mergeCell ref="A116:AK116"/>
    <mergeCell ref="A120:AK120"/>
    <mergeCell ref="A52:AK52"/>
    <mergeCell ref="A250:AK250"/>
    <mergeCell ref="P40:Q40"/>
    <mergeCell ref="A39:A41"/>
    <mergeCell ref="A79:AK79"/>
    <mergeCell ref="F40:F41"/>
    <mergeCell ref="L40:M40"/>
    <mergeCell ref="AI40:AI41"/>
    <mergeCell ref="AB40:AC40"/>
    <mergeCell ref="D40:E40"/>
    <mergeCell ref="O40:O41"/>
    <mergeCell ref="AF40:AG40"/>
    <mergeCell ref="J40:J41"/>
    <mergeCell ref="B39:B41"/>
    <mergeCell ref="G40:G41"/>
    <mergeCell ref="D39:G39"/>
    <mergeCell ref="A93:AK93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  <headerFooter alignWithMargins="0">
    <oddFooter>&amp;C&amp;8&amp;N/&amp;P</oddFooter>
  </headerFooter>
  <rowBreaks count="3" manualBreakCount="3">
    <brk id="76" max="36" man="1"/>
    <brk id="140" max="36" man="1"/>
    <brk id="195" max="36" man="1"/>
  </rowBreaks>
  <ignoredErrors>
    <ignoredError sqref="D76 G7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2BNGY15</vt:lpstr>
      <vt:lpstr>'2BNGY15'!Nyomtatási_terület</vt:lpstr>
    </vt:vector>
  </TitlesOfParts>
  <Company>Kaposvári Egyetem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gebma</dc:creator>
  <cp:lastModifiedBy>Ódor Henrietta</cp:lastModifiedBy>
  <cp:lastPrinted>2015-07-20T09:04:14Z</cp:lastPrinted>
  <dcterms:created xsi:type="dcterms:W3CDTF">2008-01-10T16:03:48Z</dcterms:created>
  <dcterms:modified xsi:type="dcterms:W3CDTF">2015-12-08T10:25:16Z</dcterms:modified>
</cp:coreProperties>
</file>